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etsy.rivera\Desktop\RESPALDO MAQUINA PAO\Cuadros para la página oficial del IJC\RH\FRACC, V, INCISO G)\Años anteriores\personal con licencia 2023\"/>
    </mc:Choice>
  </mc:AlternateContent>
  <xr:revisionPtr revIDLastSave="0" documentId="8_{F331C8D1-3030-4DEA-88EB-92255CB1C86C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ENERO 2023" sheetId="1" r:id="rId1"/>
    <sheet name="FEBRERO 2023" sheetId="2" r:id="rId2"/>
    <sheet name="MARZO 2023" sheetId="3" r:id="rId3"/>
    <sheet name="ABRIL 2023" sheetId="4" r:id="rId4"/>
    <sheet name="MAYO 2023" sheetId="5" r:id="rId5"/>
    <sheet name="JUNIO 2023" sheetId="6" r:id="rId6"/>
    <sheet name="JULIO 2023" sheetId="7" r:id="rId7"/>
    <sheet name="AGOSTO 2023" sheetId="8" r:id="rId8"/>
    <sheet name="SEPTIEMBRE 2023" sheetId="9" r:id="rId9"/>
    <sheet name="OCTUBRE 2023" sheetId="10" r:id="rId10"/>
    <sheet name="NOVIEMBRE 2023" sheetId="11" r:id="rId11"/>
    <sheet name="DICIEMBRE 2023" sheetId="12" r:id="rId12"/>
  </sheets>
  <definedNames>
    <definedName name="_xlnm._FilterDatabase" localSheetId="0" hidden="1">'ENERO 2023'!$A$3:$R$5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5" l="1"/>
  <c r="I13" i="5"/>
  <c r="H13" i="5"/>
  <c r="G13" i="5"/>
  <c r="L12" i="5"/>
  <c r="I12" i="5"/>
  <c r="H12" i="5"/>
  <c r="G12" i="5"/>
  <c r="L11" i="5"/>
  <c r="I11" i="5"/>
  <c r="H11" i="5"/>
  <c r="G11" i="5"/>
</calcChain>
</file>

<file path=xl/sharedStrings.xml><?xml version="1.0" encoding="utf-8"?>
<sst xmlns="http://schemas.openxmlformats.org/spreadsheetml/2006/main" count="894" uniqueCount="50">
  <si>
    <t>TIPO</t>
  </si>
  <si>
    <t>TIPO DE TRABAJADOR</t>
  </si>
  <si>
    <t>CLAVE O NIVEL DEL PUESTO</t>
  </si>
  <si>
    <t>DEDUCCIONES</t>
  </si>
  <si>
    <t>INGRESOS Y SISTEMAS DE COMPENSACIÓN</t>
  </si>
  <si>
    <t>PERCEPCIONES ADICIONALES  (EN EFECTIVO O EN ESPECIE)</t>
  </si>
  <si>
    <t xml:space="preserve">PRIMAS </t>
  </si>
  <si>
    <t>COMISIONES</t>
  </si>
  <si>
    <t>DIETAS</t>
  </si>
  <si>
    <t>BONOS</t>
  </si>
  <si>
    <t>ESTÍMULOS</t>
  </si>
  <si>
    <t>APOYOS ECONÓMICOS</t>
  </si>
  <si>
    <t>PRESTACIONES ECONÓMICAS Y/O EN ESPECIE</t>
  </si>
  <si>
    <t>REMUNERACIÓN NETA</t>
  </si>
  <si>
    <t xml:space="preserve">REMUNERACIÓN BRUTA </t>
  </si>
  <si>
    <t>AREA DE ADSCRIPCIÓN</t>
  </si>
  <si>
    <t>DENOMINACIÓN DEL CARGO</t>
  </si>
  <si>
    <t xml:space="preserve">NOMBRE COMPLETO </t>
  </si>
  <si>
    <t>Base</t>
  </si>
  <si>
    <t>M03019</t>
  </si>
  <si>
    <t>Apoyo Administrativo en Salud A 7</t>
  </si>
  <si>
    <t>Sindicato</t>
  </si>
  <si>
    <t>Galindo Barrera Alma Wendy</t>
  </si>
  <si>
    <t>M01004</t>
  </si>
  <si>
    <t>Medico Especialista A</t>
  </si>
  <si>
    <t>Jimenez Alatorres Joel Alejandro</t>
  </si>
  <si>
    <t>N/A</t>
  </si>
  <si>
    <t>Licensia Sindical</t>
  </si>
  <si>
    <t>Morales Gonzalez Fermin</t>
  </si>
  <si>
    <t>Hospital</t>
  </si>
  <si>
    <t>Gudiño Magallon Judith Amelia</t>
  </si>
  <si>
    <t>M02035</t>
  </si>
  <si>
    <t>Enfermera General A</t>
  </si>
  <si>
    <t>1 AL 31 DE DICIEMBRE  DE 2023</t>
  </si>
  <si>
    <t>1 AL 30 DE NOVIEMBRE   DE 2023</t>
  </si>
  <si>
    <t>1 AL 31 DE OCTUBRE  DE 2023</t>
  </si>
  <si>
    <t>1 AL 30 DE SEPTIEMBRE  DE 2023</t>
  </si>
  <si>
    <t>1 AL 31 DE AGOSTO DE 2023</t>
  </si>
  <si>
    <t>1 AL 31 DE JULIO DE 2023</t>
  </si>
  <si>
    <t>Enfermeria</t>
  </si>
  <si>
    <t>Velez Rios Bertha Alicia</t>
  </si>
  <si>
    <t>Hernández Maya Maria Trinidad</t>
  </si>
  <si>
    <t>Gudiño Magallón Judith Amelia</t>
  </si>
  <si>
    <t>1 AL 30 DE JUNIO DE 2023</t>
  </si>
  <si>
    <t>21 AL 31 DE MAYO DE 2023</t>
  </si>
  <si>
    <t>1 AL 30 DE ABRIL  DE 2023</t>
  </si>
  <si>
    <t>1 AL 31 DE MARZO  DE 2023</t>
  </si>
  <si>
    <t>1 AL 31 DE ENERO 2023</t>
  </si>
  <si>
    <t>Quimioterapia</t>
  </si>
  <si>
    <t>Aranda Sanchez Fernando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</si>
</sst>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164" fontId="2" fillId="0" borderId="0" xfId="0" applyNumberFormat="1" applyFont="1"/>
    <xf numFmtId="43" fontId="2" fillId="3" borderId="1" xfId="1" applyFont="1" applyFill="1" applyBorder="1"/>
    <xf numFmtId="17" fontId="5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0" borderId="0" xfId="0" applyFont="1"/>
    <xf numFmtId="164" fontId="2" fillId="0" borderId="0" xfId="0" applyNumberFormat="1" applyFont="1"/>
    <xf numFmtId="43" fontId="2" fillId="3" borderId="1" xfId="2" applyFont="1" applyFill="1" applyBorder="1"/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/>
    <xf numFmtId="164" fontId="4" fillId="4" borderId="1" xfId="0" applyNumberFormat="1" applyFont="1" applyFill="1" applyBorder="1"/>
    <xf numFmtId="17" fontId="5" fillId="0" borderId="0" xfId="0" applyNumberFormat="1" applyFont="1"/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/>
    <xf numFmtId="164" fontId="2" fillId="4" borderId="1" xfId="0" applyNumberFormat="1" applyFont="1" applyFill="1" applyBorder="1"/>
    <xf numFmtId="44" fontId="2" fillId="3" borderId="1" xfId="1" applyNumberFormat="1" applyFont="1" applyFill="1" applyBorder="1"/>
    <xf numFmtId="44" fontId="2" fillId="3" borderId="1" xfId="3" applyFont="1" applyFill="1" applyBorder="1" applyAlignment="1">
      <alignment horizontal="center"/>
    </xf>
    <xf numFmtId="43" fontId="2" fillId="3" borderId="1" xfId="1" applyFont="1" applyFill="1" applyBorder="1" applyAlignment="1">
      <alignment horizontal="center"/>
    </xf>
    <xf numFmtId="17" fontId="6" fillId="0" borderId="0" xfId="0" applyNumberFormat="1" applyFont="1"/>
    <xf numFmtId="0" fontId="7" fillId="0" borderId="0" xfId="0" applyFont="1"/>
    <xf numFmtId="44" fontId="2" fillId="3" borderId="1" xfId="1" applyNumberFormat="1" applyFont="1" applyFill="1" applyBorder="1" applyAlignment="1">
      <alignment horizontal="center"/>
    </xf>
    <xf numFmtId="44" fontId="2" fillId="3" borderId="1" xfId="0" applyNumberFormat="1" applyFont="1" applyFill="1" applyBorder="1"/>
    <xf numFmtId="44" fontId="2" fillId="3" borderId="1" xfId="2" applyNumberFormat="1" applyFont="1" applyFill="1" applyBorder="1" applyAlignment="1">
      <alignment horizontal="center"/>
    </xf>
    <xf numFmtId="44" fontId="2" fillId="3" borderId="1" xfId="0" applyNumberFormat="1" applyFont="1" applyFill="1" applyBorder="1" applyAlignment="1">
      <alignment horizontal="center"/>
    </xf>
    <xf numFmtId="44" fontId="0" fillId="0" borderId="0" xfId="0" applyNumberFormat="1"/>
  </cellXfs>
  <cellStyles count="4">
    <cellStyle name="Millares" xfId="1" builtinId="3"/>
    <cellStyle name="Millares 2" xfId="2" xr:uid="{3F9ABBBF-FFB2-42BF-9D01-6C3C7D76D241}"/>
    <cellStyle name="Moneda" xfId="3" builtinId="4"/>
    <cellStyle name="Normal" xfId="0" builtinId="0"/>
  </cellStyles>
  <dxfs count="14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85725</xdr:rowOff>
    </xdr:from>
    <xdr:to>
      <xdr:col>3</xdr:col>
      <xdr:colOff>216621</xdr:colOff>
      <xdr:row>4</xdr:row>
      <xdr:rowOff>25399</xdr:rowOff>
    </xdr:to>
    <xdr:pic>
      <xdr:nvPicPr>
        <xdr:cNvPr id="7" name="70 Imagen">
          <a:extLst>
            <a:ext uri="{FF2B5EF4-FFF2-40B4-BE49-F238E27FC236}">
              <a16:creationId xmlns:a16="http://schemas.microsoft.com/office/drawing/2014/main" id="{25938C0C-97F7-43EE-B9B2-5F3628D25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466725"/>
          <a:ext cx="1597746" cy="330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352425</xdr:colOff>
      <xdr:row>1</xdr:row>
      <xdr:rowOff>9525</xdr:rowOff>
    </xdr:from>
    <xdr:to>
      <xdr:col>0</xdr:col>
      <xdr:colOff>921972</xdr:colOff>
      <xdr:row>3</xdr:row>
      <xdr:rowOff>190500</xdr:rowOff>
    </xdr:to>
    <xdr:grpSp>
      <xdr:nvGrpSpPr>
        <xdr:cNvPr id="14" name="Group 36">
          <a:extLst>
            <a:ext uri="{FF2B5EF4-FFF2-40B4-BE49-F238E27FC236}">
              <a16:creationId xmlns:a16="http://schemas.microsoft.com/office/drawing/2014/main" id="{E973D89C-6216-4652-A139-C1BD56D953F0}"/>
            </a:ext>
          </a:extLst>
        </xdr:cNvPr>
        <xdr:cNvGrpSpPr>
          <a:grpSpLocks/>
        </xdr:cNvGrpSpPr>
      </xdr:nvGrpSpPr>
      <xdr:grpSpPr bwMode="auto">
        <a:xfrm>
          <a:off x="352425" y="200025"/>
          <a:ext cx="569547" cy="561975"/>
          <a:chOff x="0" y="0"/>
          <a:chExt cx="697" cy="803"/>
        </a:xfrm>
      </xdr:grpSpPr>
      <xdr:grpSp>
        <xdr:nvGrpSpPr>
          <xdr:cNvPr id="15" name="Group 37">
            <a:extLst>
              <a:ext uri="{FF2B5EF4-FFF2-40B4-BE49-F238E27FC236}">
                <a16:creationId xmlns:a16="http://schemas.microsoft.com/office/drawing/2014/main" id="{247A1AFC-55F1-4317-9704-0803360486C5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16" name="Freeform 40">
              <a:extLst>
                <a:ext uri="{FF2B5EF4-FFF2-40B4-BE49-F238E27FC236}">
                  <a16:creationId xmlns:a16="http://schemas.microsoft.com/office/drawing/2014/main" id="{9D594D74-FCED-4AB3-AB44-A5346DC84D53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" name="Freeform 39">
              <a:extLst>
                <a:ext uri="{FF2B5EF4-FFF2-40B4-BE49-F238E27FC236}">
                  <a16:creationId xmlns:a16="http://schemas.microsoft.com/office/drawing/2014/main" id="{28E709D8-97D4-44E6-B056-20CA95925E23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" name="Freeform 38">
              <a:extLst>
                <a:ext uri="{FF2B5EF4-FFF2-40B4-BE49-F238E27FC236}">
                  <a16:creationId xmlns:a16="http://schemas.microsoft.com/office/drawing/2014/main" id="{548E492E-C5A3-467A-90C1-4EBE5EEC16C9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</xdr:row>
      <xdr:rowOff>95250</xdr:rowOff>
    </xdr:from>
    <xdr:to>
      <xdr:col>3</xdr:col>
      <xdr:colOff>159471</xdr:colOff>
      <xdr:row>5</xdr:row>
      <xdr:rowOff>44449</xdr:rowOff>
    </xdr:to>
    <xdr:pic>
      <xdr:nvPicPr>
        <xdr:cNvPr id="2" name="70 Imagen">
          <a:extLst>
            <a:ext uri="{FF2B5EF4-FFF2-40B4-BE49-F238E27FC236}">
              <a16:creationId xmlns:a16="http://schemas.microsoft.com/office/drawing/2014/main" id="{C96C81C6-5FA1-4361-968D-03EBAE6D2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476250"/>
          <a:ext cx="1712046" cy="330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514350</xdr:colOff>
      <xdr:row>1</xdr:row>
      <xdr:rowOff>161925</xdr:rowOff>
    </xdr:from>
    <xdr:to>
      <xdr:col>0</xdr:col>
      <xdr:colOff>1083897</xdr:colOff>
      <xdr:row>4</xdr:row>
      <xdr:rowOff>161925</xdr:rowOff>
    </xdr:to>
    <xdr:grpSp>
      <xdr:nvGrpSpPr>
        <xdr:cNvPr id="3" name="Group 36">
          <a:extLst>
            <a:ext uri="{FF2B5EF4-FFF2-40B4-BE49-F238E27FC236}">
              <a16:creationId xmlns:a16="http://schemas.microsoft.com/office/drawing/2014/main" id="{BDB9798C-B816-4638-B1B8-0E0ECC346268}"/>
            </a:ext>
          </a:extLst>
        </xdr:cNvPr>
        <xdr:cNvGrpSpPr>
          <a:grpSpLocks/>
        </xdr:cNvGrpSpPr>
      </xdr:nvGrpSpPr>
      <xdr:grpSpPr bwMode="auto">
        <a:xfrm>
          <a:off x="514350" y="352425"/>
          <a:ext cx="569547" cy="571500"/>
          <a:chOff x="0" y="0"/>
          <a:chExt cx="697" cy="803"/>
        </a:xfrm>
      </xdr:grpSpPr>
      <xdr:grpSp>
        <xdr:nvGrpSpPr>
          <xdr:cNvPr id="4" name="Group 37">
            <a:extLst>
              <a:ext uri="{FF2B5EF4-FFF2-40B4-BE49-F238E27FC236}">
                <a16:creationId xmlns:a16="http://schemas.microsoft.com/office/drawing/2014/main" id="{72008318-5CA7-45AF-AC83-A8E61399E69A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5" name="Freeform 40">
              <a:extLst>
                <a:ext uri="{FF2B5EF4-FFF2-40B4-BE49-F238E27FC236}">
                  <a16:creationId xmlns:a16="http://schemas.microsoft.com/office/drawing/2014/main" id="{1B823C49-3EAC-49B8-A490-623D6F62BE4E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9">
              <a:extLst>
                <a:ext uri="{FF2B5EF4-FFF2-40B4-BE49-F238E27FC236}">
                  <a16:creationId xmlns:a16="http://schemas.microsoft.com/office/drawing/2014/main" id="{CECC6DB3-FB24-4FB6-8884-A6075FB9A142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" name="Freeform 38">
              <a:extLst>
                <a:ext uri="{FF2B5EF4-FFF2-40B4-BE49-F238E27FC236}">
                  <a16:creationId xmlns:a16="http://schemas.microsoft.com/office/drawing/2014/main" id="{19DD8016-616D-4354-8FF6-978BF6C53C56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</xdr:row>
      <xdr:rowOff>95250</xdr:rowOff>
    </xdr:from>
    <xdr:to>
      <xdr:col>3</xdr:col>
      <xdr:colOff>159471</xdr:colOff>
      <xdr:row>5</xdr:row>
      <xdr:rowOff>0</xdr:rowOff>
    </xdr:to>
    <xdr:pic>
      <xdr:nvPicPr>
        <xdr:cNvPr id="8" name="70 Imagen">
          <a:extLst>
            <a:ext uri="{FF2B5EF4-FFF2-40B4-BE49-F238E27FC236}">
              <a16:creationId xmlns:a16="http://schemas.microsoft.com/office/drawing/2014/main" id="{3DE235C5-C369-4D21-9E14-2A40FE1F4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476250"/>
          <a:ext cx="1712046" cy="330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514350</xdr:colOff>
      <xdr:row>1</xdr:row>
      <xdr:rowOff>161925</xdr:rowOff>
    </xdr:from>
    <xdr:to>
      <xdr:col>0</xdr:col>
      <xdr:colOff>1083897</xdr:colOff>
      <xdr:row>4</xdr:row>
      <xdr:rowOff>161925</xdr:rowOff>
    </xdr:to>
    <xdr:grpSp>
      <xdr:nvGrpSpPr>
        <xdr:cNvPr id="9" name="Group 36">
          <a:extLst>
            <a:ext uri="{FF2B5EF4-FFF2-40B4-BE49-F238E27FC236}">
              <a16:creationId xmlns:a16="http://schemas.microsoft.com/office/drawing/2014/main" id="{E6DB8753-0946-432D-946F-9C31FE458A82}"/>
            </a:ext>
          </a:extLst>
        </xdr:cNvPr>
        <xdr:cNvGrpSpPr>
          <a:grpSpLocks/>
        </xdr:cNvGrpSpPr>
      </xdr:nvGrpSpPr>
      <xdr:grpSpPr bwMode="auto">
        <a:xfrm>
          <a:off x="514350" y="352425"/>
          <a:ext cx="569547" cy="571500"/>
          <a:chOff x="0" y="0"/>
          <a:chExt cx="697" cy="803"/>
        </a:xfrm>
      </xdr:grpSpPr>
      <xdr:grpSp>
        <xdr:nvGrpSpPr>
          <xdr:cNvPr id="10" name="Group 37">
            <a:extLst>
              <a:ext uri="{FF2B5EF4-FFF2-40B4-BE49-F238E27FC236}">
                <a16:creationId xmlns:a16="http://schemas.microsoft.com/office/drawing/2014/main" id="{0D43FAA9-EF2F-43FB-8740-EA7B53B05829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11" name="Freeform 40">
              <a:extLst>
                <a:ext uri="{FF2B5EF4-FFF2-40B4-BE49-F238E27FC236}">
                  <a16:creationId xmlns:a16="http://schemas.microsoft.com/office/drawing/2014/main" id="{EDF195ED-B380-46B0-9ECD-26FBDED100A6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" name="Freeform 39">
              <a:extLst>
                <a:ext uri="{FF2B5EF4-FFF2-40B4-BE49-F238E27FC236}">
                  <a16:creationId xmlns:a16="http://schemas.microsoft.com/office/drawing/2014/main" id="{975594C1-3BEC-46FF-81C4-05B829685959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" name="Freeform 38">
              <a:extLst>
                <a:ext uri="{FF2B5EF4-FFF2-40B4-BE49-F238E27FC236}">
                  <a16:creationId xmlns:a16="http://schemas.microsoft.com/office/drawing/2014/main" id="{E23A318E-524A-4911-A694-8826187F8E09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95250</xdr:rowOff>
    </xdr:from>
    <xdr:to>
      <xdr:col>3</xdr:col>
      <xdr:colOff>159471</xdr:colOff>
      <xdr:row>4</xdr:row>
      <xdr:rowOff>44449</xdr:rowOff>
    </xdr:to>
    <xdr:pic>
      <xdr:nvPicPr>
        <xdr:cNvPr id="2" name="70 Imagen">
          <a:extLst>
            <a:ext uri="{FF2B5EF4-FFF2-40B4-BE49-F238E27FC236}">
              <a16:creationId xmlns:a16="http://schemas.microsoft.com/office/drawing/2014/main" id="{E37736B7-5808-4E99-9D75-7B322DE82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476250"/>
          <a:ext cx="1712046" cy="330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514350</xdr:colOff>
      <xdr:row>0</xdr:row>
      <xdr:rowOff>161925</xdr:rowOff>
    </xdr:from>
    <xdr:to>
      <xdr:col>0</xdr:col>
      <xdr:colOff>1083897</xdr:colOff>
      <xdr:row>3</xdr:row>
      <xdr:rowOff>161925</xdr:rowOff>
    </xdr:to>
    <xdr:grpSp>
      <xdr:nvGrpSpPr>
        <xdr:cNvPr id="3" name="Group 36">
          <a:extLst>
            <a:ext uri="{FF2B5EF4-FFF2-40B4-BE49-F238E27FC236}">
              <a16:creationId xmlns:a16="http://schemas.microsoft.com/office/drawing/2014/main" id="{95D7DC7F-A17E-4CD7-BD35-E900C6D25B52}"/>
            </a:ext>
          </a:extLst>
        </xdr:cNvPr>
        <xdr:cNvGrpSpPr>
          <a:grpSpLocks/>
        </xdr:cNvGrpSpPr>
      </xdr:nvGrpSpPr>
      <xdr:grpSpPr bwMode="auto">
        <a:xfrm>
          <a:off x="514350" y="161925"/>
          <a:ext cx="569547" cy="571500"/>
          <a:chOff x="0" y="0"/>
          <a:chExt cx="697" cy="803"/>
        </a:xfrm>
      </xdr:grpSpPr>
      <xdr:grpSp>
        <xdr:nvGrpSpPr>
          <xdr:cNvPr id="4" name="Group 37">
            <a:extLst>
              <a:ext uri="{FF2B5EF4-FFF2-40B4-BE49-F238E27FC236}">
                <a16:creationId xmlns:a16="http://schemas.microsoft.com/office/drawing/2014/main" id="{994F4CC8-AF3A-4405-9179-A4737B3677C1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5" name="Freeform 40">
              <a:extLst>
                <a:ext uri="{FF2B5EF4-FFF2-40B4-BE49-F238E27FC236}">
                  <a16:creationId xmlns:a16="http://schemas.microsoft.com/office/drawing/2014/main" id="{4D746988-2FD4-44E0-950F-6C7A0A096325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9">
              <a:extLst>
                <a:ext uri="{FF2B5EF4-FFF2-40B4-BE49-F238E27FC236}">
                  <a16:creationId xmlns:a16="http://schemas.microsoft.com/office/drawing/2014/main" id="{BDF8E349-B723-4BC9-BD97-D57614D57DCC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" name="Freeform 38">
              <a:extLst>
                <a:ext uri="{FF2B5EF4-FFF2-40B4-BE49-F238E27FC236}">
                  <a16:creationId xmlns:a16="http://schemas.microsoft.com/office/drawing/2014/main" id="{EAED190A-8CE5-47D7-8156-F1F14EAF55B8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95250</xdr:rowOff>
    </xdr:from>
    <xdr:to>
      <xdr:col>3</xdr:col>
      <xdr:colOff>159471</xdr:colOff>
      <xdr:row>4</xdr:row>
      <xdr:rowOff>44449</xdr:rowOff>
    </xdr:to>
    <xdr:pic>
      <xdr:nvPicPr>
        <xdr:cNvPr id="14" name="70 Imagen">
          <a:extLst>
            <a:ext uri="{FF2B5EF4-FFF2-40B4-BE49-F238E27FC236}">
              <a16:creationId xmlns:a16="http://schemas.microsoft.com/office/drawing/2014/main" id="{F62A194B-F9F0-4B70-9283-0742B2DDD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476250"/>
          <a:ext cx="1712046" cy="330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514350</xdr:colOff>
      <xdr:row>0</xdr:row>
      <xdr:rowOff>161925</xdr:rowOff>
    </xdr:from>
    <xdr:to>
      <xdr:col>0</xdr:col>
      <xdr:colOff>1083897</xdr:colOff>
      <xdr:row>3</xdr:row>
      <xdr:rowOff>161925</xdr:rowOff>
    </xdr:to>
    <xdr:grpSp>
      <xdr:nvGrpSpPr>
        <xdr:cNvPr id="15" name="Group 36">
          <a:extLst>
            <a:ext uri="{FF2B5EF4-FFF2-40B4-BE49-F238E27FC236}">
              <a16:creationId xmlns:a16="http://schemas.microsoft.com/office/drawing/2014/main" id="{0F1E2FC7-9B3D-4DA7-87EE-40EB74707132}"/>
            </a:ext>
          </a:extLst>
        </xdr:cNvPr>
        <xdr:cNvGrpSpPr>
          <a:grpSpLocks/>
        </xdr:cNvGrpSpPr>
      </xdr:nvGrpSpPr>
      <xdr:grpSpPr bwMode="auto">
        <a:xfrm>
          <a:off x="514350" y="161925"/>
          <a:ext cx="569547" cy="571500"/>
          <a:chOff x="0" y="0"/>
          <a:chExt cx="697" cy="803"/>
        </a:xfrm>
      </xdr:grpSpPr>
      <xdr:grpSp>
        <xdr:nvGrpSpPr>
          <xdr:cNvPr id="16" name="Group 37">
            <a:extLst>
              <a:ext uri="{FF2B5EF4-FFF2-40B4-BE49-F238E27FC236}">
                <a16:creationId xmlns:a16="http://schemas.microsoft.com/office/drawing/2014/main" id="{E857832E-4352-4524-A4CE-914CD57C741A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17" name="Freeform 40">
              <a:extLst>
                <a:ext uri="{FF2B5EF4-FFF2-40B4-BE49-F238E27FC236}">
                  <a16:creationId xmlns:a16="http://schemas.microsoft.com/office/drawing/2014/main" id="{B732DE4D-AB26-4CDA-984B-24DF427D1EC5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" name="Freeform 39">
              <a:extLst>
                <a:ext uri="{FF2B5EF4-FFF2-40B4-BE49-F238E27FC236}">
                  <a16:creationId xmlns:a16="http://schemas.microsoft.com/office/drawing/2014/main" id="{CC7F5D83-A223-4783-B196-48C836442DBD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" name="Freeform 38">
              <a:extLst>
                <a:ext uri="{FF2B5EF4-FFF2-40B4-BE49-F238E27FC236}">
                  <a16:creationId xmlns:a16="http://schemas.microsoft.com/office/drawing/2014/main" id="{973EE80A-628E-49A5-9DAA-668EEFBD6750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95250</xdr:rowOff>
    </xdr:from>
    <xdr:to>
      <xdr:col>3</xdr:col>
      <xdr:colOff>159471</xdr:colOff>
      <xdr:row>4</xdr:row>
      <xdr:rowOff>44449</xdr:rowOff>
    </xdr:to>
    <xdr:pic>
      <xdr:nvPicPr>
        <xdr:cNvPr id="14" name="70 Imagen">
          <a:extLst>
            <a:ext uri="{FF2B5EF4-FFF2-40B4-BE49-F238E27FC236}">
              <a16:creationId xmlns:a16="http://schemas.microsoft.com/office/drawing/2014/main" id="{77F44206-C629-45C5-8CB4-9730171E6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476250"/>
          <a:ext cx="1712046" cy="330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514350</xdr:colOff>
      <xdr:row>0</xdr:row>
      <xdr:rowOff>161925</xdr:rowOff>
    </xdr:from>
    <xdr:to>
      <xdr:col>0</xdr:col>
      <xdr:colOff>1083897</xdr:colOff>
      <xdr:row>3</xdr:row>
      <xdr:rowOff>161925</xdr:rowOff>
    </xdr:to>
    <xdr:grpSp>
      <xdr:nvGrpSpPr>
        <xdr:cNvPr id="15" name="Group 36">
          <a:extLst>
            <a:ext uri="{FF2B5EF4-FFF2-40B4-BE49-F238E27FC236}">
              <a16:creationId xmlns:a16="http://schemas.microsoft.com/office/drawing/2014/main" id="{AA30FC79-040E-4A89-B338-643B1F6C1CF1}"/>
            </a:ext>
          </a:extLst>
        </xdr:cNvPr>
        <xdr:cNvGrpSpPr>
          <a:grpSpLocks/>
        </xdr:cNvGrpSpPr>
      </xdr:nvGrpSpPr>
      <xdr:grpSpPr bwMode="auto">
        <a:xfrm>
          <a:off x="514350" y="161925"/>
          <a:ext cx="569547" cy="571500"/>
          <a:chOff x="0" y="0"/>
          <a:chExt cx="697" cy="803"/>
        </a:xfrm>
      </xdr:grpSpPr>
      <xdr:grpSp>
        <xdr:nvGrpSpPr>
          <xdr:cNvPr id="16" name="Group 37">
            <a:extLst>
              <a:ext uri="{FF2B5EF4-FFF2-40B4-BE49-F238E27FC236}">
                <a16:creationId xmlns:a16="http://schemas.microsoft.com/office/drawing/2014/main" id="{9DAAA7F0-63E7-465A-9AC7-1626C9EB35FD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17" name="Freeform 40">
              <a:extLst>
                <a:ext uri="{FF2B5EF4-FFF2-40B4-BE49-F238E27FC236}">
                  <a16:creationId xmlns:a16="http://schemas.microsoft.com/office/drawing/2014/main" id="{E0FB58CC-E9F5-414B-906E-2F3611B2683C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" name="Freeform 39">
              <a:extLst>
                <a:ext uri="{FF2B5EF4-FFF2-40B4-BE49-F238E27FC236}">
                  <a16:creationId xmlns:a16="http://schemas.microsoft.com/office/drawing/2014/main" id="{D85B7C43-D369-4D93-BF23-5D62D0989923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" name="Freeform 38">
              <a:extLst>
                <a:ext uri="{FF2B5EF4-FFF2-40B4-BE49-F238E27FC236}">
                  <a16:creationId xmlns:a16="http://schemas.microsoft.com/office/drawing/2014/main" id="{CF621409-9E93-47D8-B4FB-57179B388253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95250</xdr:rowOff>
    </xdr:from>
    <xdr:to>
      <xdr:col>3</xdr:col>
      <xdr:colOff>159471</xdr:colOff>
      <xdr:row>4</xdr:row>
      <xdr:rowOff>44449</xdr:rowOff>
    </xdr:to>
    <xdr:pic>
      <xdr:nvPicPr>
        <xdr:cNvPr id="2" name="70 Imagen">
          <a:extLst>
            <a:ext uri="{FF2B5EF4-FFF2-40B4-BE49-F238E27FC236}">
              <a16:creationId xmlns:a16="http://schemas.microsoft.com/office/drawing/2014/main" id="{7C051C91-F627-4248-9217-2866F0B9A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476250"/>
          <a:ext cx="1712046" cy="330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514350</xdr:colOff>
      <xdr:row>0</xdr:row>
      <xdr:rowOff>161925</xdr:rowOff>
    </xdr:from>
    <xdr:to>
      <xdr:col>0</xdr:col>
      <xdr:colOff>1083897</xdr:colOff>
      <xdr:row>3</xdr:row>
      <xdr:rowOff>161925</xdr:rowOff>
    </xdr:to>
    <xdr:grpSp>
      <xdr:nvGrpSpPr>
        <xdr:cNvPr id="3" name="Group 36">
          <a:extLst>
            <a:ext uri="{FF2B5EF4-FFF2-40B4-BE49-F238E27FC236}">
              <a16:creationId xmlns:a16="http://schemas.microsoft.com/office/drawing/2014/main" id="{0107CB83-4359-4F64-96BD-CA01B410B297}"/>
            </a:ext>
          </a:extLst>
        </xdr:cNvPr>
        <xdr:cNvGrpSpPr>
          <a:grpSpLocks/>
        </xdr:cNvGrpSpPr>
      </xdr:nvGrpSpPr>
      <xdr:grpSpPr bwMode="auto">
        <a:xfrm>
          <a:off x="514350" y="161925"/>
          <a:ext cx="569547" cy="571500"/>
          <a:chOff x="0" y="0"/>
          <a:chExt cx="697" cy="803"/>
        </a:xfrm>
      </xdr:grpSpPr>
      <xdr:grpSp>
        <xdr:nvGrpSpPr>
          <xdr:cNvPr id="4" name="Group 37">
            <a:extLst>
              <a:ext uri="{FF2B5EF4-FFF2-40B4-BE49-F238E27FC236}">
                <a16:creationId xmlns:a16="http://schemas.microsoft.com/office/drawing/2014/main" id="{EABEDF30-34F6-430C-9CA9-A8257902159D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5" name="Freeform 40">
              <a:extLst>
                <a:ext uri="{FF2B5EF4-FFF2-40B4-BE49-F238E27FC236}">
                  <a16:creationId xmlns:a16="http://schemas.microsoft.com/office/drawing/2014/main" id="{1D07CA66-209B-4E8B-8AE9-613F01F9A134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9">
              <a:extLst>
                <a:ext uri="{FF2B5EF4-FFF2-40B4-BE49-F238E27FC236}">
                  <a16:creationId xmlns:a16="http://schemas.microsoft.com/office/drawing/2014/main" id="{5ACAE4C8-9FB7-4CB3-B1E9-C6B1DFF60F84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" name="Freeform 38">
              <a:extLst>
                <a:ext uri="{FF2B5EF4-FFF2-40B4-BE49-F238E27FC236}">
                  <a16:creationId xmlns:a16="http://schemas.microsoft.com/office/drawing/2014/main" id="{65C8B959-3DEB-4304-9A9A-BE67B93D27DE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95250</xdr:rowOff>
    </xdr:from>
    <xdr:to>
      <xdr:col>3</xdr:col>
      <xdr:colOff>159471</xdr:colOff>
      <xdr:row>4</xdr:row>
      <xdr:rowOff>44449</xdr:rowOff>
    </xdr:to>
    <xdr:pic>
      <xdr:nvPicPr>
        <xdr:cNvPr id="2" name="70 Imagen">
          <a:extLst>
            <a:ext uri="{FF2B5EF4-FFF2-40B4-BE49-F238E27FC236}">
              <a16:creationId xmlns:a16="http://schemas.microsoft.com/office/drawing/2014/main" id="{0ADBABAC-499F-4459-9164-ED1E99E16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476250"/>
          <a:ext cx="1712046" cy="330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514350</xdr:colOff>
      <xdr:row>0</xdr:row>
      <xdr:rowOff>161925</xdr:rowOff>
    </xdr:from>
    <xdr:to>
      <xdr:col>0</xdr:col>
      <xdr:colOff>1083897</xdr:colOff>
      <xdr:row>3</xdr:row>
      <xdr:rowOff>161925</xdr:rowOff>
    </xdr:to>
    <xdr:grpSp>
      <xdr:nvGrpSpPr>
        <xdr:cNvPr id="3" name="Group 36">
          <a:extLst>
            <a:ext uri="{FF2B5EF4-FFF2-40B4-BE49-F238E27FC236}">
              <a16:creationId xmlns:a16="http://schemas.microsoft.com/office/drawing/2014/main" id="{315196EE-8072-452E-AF99-F14F136847B7}"/>
            </a:ext>
          </a:extLst>
        </xdr:cNvPr>
        <xdr:cNvGrpSpPr>
          <a:grpSpLocks/>
        </xdr:cNvGrpSpPr>
      </xdr:nvGrpSpPr>
      <xdr:grpSpPr bwMode="auto">
        <a:xfrm>
          <a:off x="514350" y="161925"/>
          <a:ext cx="569547" cy="571500"/>
          <a:chOff x="0" y="0"/>
          <a:chExt cx="697" cy="803"/>
        </a:xfrm>
      </xdr:grpSpPr>
      <xdr:grpSp>
        <xdr:nvGrpSpPr>
          <xdr:cNvPr id="4" name="Group 37">
            <a:extLst>
              <a:ext uri="{FF2B5EF4-FFF2-40B4-BE49-F238E27FC236}">
                <a16:creationId xmlns:a16="http://schemas.microsoft.com/office/drawing/2014/main" id="{44D4DF5A-AAEF-4555-983E-8FA542F6B498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5" name="Freeform 40">
              <a:extLst>
                <a:ext uri="{FF2B5EF4-FFF2-40B4-BE49-F238E27FC236}">
                  <a16:creationId xmlns:a16="http://schemas.microsoft.com/office/drawing/2014/main" id="{C9B2D838-E13A-4537-B5F4-E415E46C9801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9">
              <a:extLst>
                <a:ext uri="{FF2B5EF4-FFF2-40B4-BE49-F238E27FC236}">
                  <a16:creationId xmlns:a16="http://schemas.microsoft.com/office/drawing/2014/main" id="{13271077-E898-4DBC-A57A-A2489CE492D8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" name="Freeform 38">
              <a:extLst>
                <a:ext uri="{FF2B5EF4-FFF2-40B4-BE49-F238E27FC236}">
                  <a16:creationId xmlns:a16="http://schemas.microsoft.com/office/drawing/2014/main" id="{2D259B46-32E3-4574-9985-28677E251D2E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95250</xdr:rowOff>
    </xdr:from>
    <xdr:to>
      <xdr:col>3</xdr:col>
      <xdr:colOff>159471</xdr:colOff>
      <xdr:row>4</xdr:row>
      <xdr:rowOff>44449</xdr:rowOff>
    </xdr:to>
    <xdr:pic>
      <xdr:nvPicPr>
        <xdr:cNvPr id="2" name="70 Imagen">
          <a:extLst>
            <a:ext uri="{FF2B5EF4-FFF2-40B4-BE49-F238E27FC236}">
              <a16:creationId xmlns:a16="http://schemas.microsoft.com/office/drawing/2014/main" id="{AFB19946-0E11-4D0C-8A27-E31FDFBEA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476250"/>
          <a:ext cx="1712046" cy="330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514350</xdr:colOff>
      <xdr:row>0</xdr:row>
      <xdr:rowOff>161925</xdr:rowOff>
    </xdr:from>
    <xdr:to>
      <xdr:col>0</xdr:col>
      <xdr:colOff>1083897</xdr:colOff>
      <xdr:row>3</xdr:row>
      <xdr:rowOff>161925</xdr:rowOff>
    </xdr:to>
    <xdr:grpSp>
      <xdr:nvGrpSpPr>
        <xdr:cNvPr id="3" name="Group 36">
          <a:extLst>
            <a:ext uri="{FF2B5EF4-FFF2-40B4-BE49-F238E27FC236}">
              <a16:creationId xmlns:a16="http://schemas.microsoft.com/office/drawing/2014/main" id="{CF3989BB-F9D9-4240-A015-0A74A5CAAC00}"/>
            </a:ext>
          </a:extLst>
        </xdr:cNvPr>
        <xdr:cNvGrpSpPr>
          <a:grpSpLocks/>
        </xdr:cNvGrpSpPr>
      </xdr:nvGrpSpPr>
      <xdr:grpSpPr bwMode="auto">
        <a:xfrm>
          <a:off x="514350" y="161925"/>
          <a:ext cx="569547" cy="571500"/>
          <a:chOff x="0" y="0"/>
          <a:chExt cx="697" cy="803"/>
        </a:xfrm>
      </xdr:grpSpPr>
      <xdr:grpSp>
        <xdr:nvGrpSpPr>
          <xdr:cNvPr id="4" name="Group 37">
            <a:extLst>
              <a:ext uri="{FF2B5EF4-FFF2-40B4-BE49-F238E27FC236}">
                <a16:creationId xmlns:a16="http://schemas.microsoft.com/office/drawing/2014/main" id="{DA92B384-6027-4476-9F2E-1E700765DC61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5" name="Freeform 40">
              <a:extLst>
                <a:ext uri="{FF2B5EF4-FFF2-40B4-BE49-F238E27FC236}">
                  <a16:creationId xmlns:a16="http://schemas.microsoft.com/office/drawing/2014/main" id="{708E523C-4832-49DB-9C7B-DF1245A8505D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9">
              <a:extLst>
                <a:ext uri="{FF2B5EF4-FFF2-40B4-BE49-F238E27FC236}">
                  <a16:creationId xmlns:a16="http://schemas.microsoft.com/office/drawing/2014/main" id="{9FFC4B6E-1CA2-43F4-AB8A-0DB602D1B917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" name="Freeform 38">
              <a:extLst>
                <a:ext uri="{FF2B5EF4-FFF2-40B4-BE49-F238E27FC236}">
                  <a16:creationId xmlns:a16="http://schemas.microsoft.com/office/drawing/2014/main" id="{D95B0C59-408A-4963-BC90-A0B9714F27A8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95250</xdr:rowOff>
    </xdr:from>
    <xdr:to>
      <xdr:col>3</xdr:col>
      <xdr:colOff>159471</xdr:colOff>
      <xdr:row>4</xdr:row>
      <xdr:rowOff>44449</xdr:rowOff>
    </xdr:to>
    <xdr:pic>
      <xdr:nvPicPr>
        <xdr:cNvPr id="8" name="70 Imagen">
          <a:extLst>
            <a:ext uri="{FF2B5EF4-FFF2-40B4-BE49-F238E27FC236}">
              <a16:creationId xmlns:a16="http://schemas.microsoft.com/office/drawing/2014/main" id="{EF8E68F5-22FE-498F-8316-3C03934A2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476250"/>
          <a:ext cx="1712046" cy="330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514350</xdr:colOff>
      <xdr:row>0</xdr:row>
      <xdr:rowOff>161925</xdr:rowOff>
    </xdr:from>
    <xdr:to>
      <xdr:col>0</xdr:col>
      <xdr:colOff>1083897</xdr:colOff>
      <xdr:row>3</xdr:row>
      <xdr:rowOff>161925</xdr:rowOff>
    </xdr:to>
    <xdr:grpSp>
      <xdr:nvGrpSpPr>
        <xdr:cNvPr id="9" name="Group 36">
          <a:extLst>
            <a:ext uri="{FF2B5EF4-FFF2-40B4-BE49-F238E27FC236}">
              <a16:creationId xmlns:a16="http://schemas.microsoft.com/office/drawing/2014/main" id="{CB48AC2F-5770-406B-96B7-397C6BB407CB}"/>
            </a:ext>
          </a:extLst>
        </xdr:cNvPr>
        <xdr:cNvGrpSpPr>
          <a:grpSpLocks/>
        </xdr:cNvGrpSpPr>
      </xdr:nvGrpSpPr>
      <xdr:grpSpPr bwMode="auto">
        <a:xfrm>
          <a:off x="514350" y="161925"/>
          <a:ext cx="569547" cy="571500"/>
          <a:chOff x="0" y="0"/>
          <a:chExt cx="697" cy="803"/>
        </a:xfrm>
      </xdr:grpSpPr>
      <xdr:grpSp>
        <xdr:nvGrpSpPr>
          <xdr:cNvPr id="10" name="Group 37">
            <a:extLst>
              <a:ext uri="{FF2B5EF4-FFF2-40B4-BE49-F238E27FC236}">
                <a16:creationId xmlns:a16="http://schemas.microsoft.com/office/drawing/2014/main" id="{5E732003-97E8-4728-9895-3AF4A3858CBE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11" name="Freeform 40">
              <a:extLst>
                <a:ext uri="{FF2B5EF4-FFF2-40B4-BE49-F238E27FC236}">
                  <a16:creationId xmlns:a16="http://schemas.microsoft.com/office/drawing/2014/main" id="{8BE3D77F-71A9-4A5B-8644-7BB7FEAEB2EE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" name="Freeform 39">
              <a:extLst>
                <a:ext uri="{FF2B5EF4-FFF2-40B4-BE49-F238E27FC236}">
                  <a16:creationId xmlns:a16="http://schemas.microsoft.com/office/drawing/2014/main" id="{F696DB30-A375-405A-9C66-1B80B3624BBE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" name="Freeform 38">
              <a:extLst>
                <a:ext uri="{FF2B5EF4-FFF2-40B4-BE49-F238E27FC236}">
                  <a16:creationId xmlns:a16="http://schemas.microsoft.com/office/drawing/2014/main" id="{56F90F3C-D4DE-48FF-B41C-8C1B96A9B6FD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95250</xdr:rowOff>
    </xdr:from>
    <xdr:to>
      <xdr:col>3</xdr:col>
      <xdr:colOff>159471</xdr:colOff>
      <xdr:row>4</xdr:row>
      <xdr:rowOff>44449</xdr:rowOff>
    </xdr:to>
    <xdr:pic>
      <xdr:nvPicPr>
        <xdr:cNvPr id="2" name="70 Imagen">
          <a:extLst>
            <a:ext uri="{FF2B5EF4-FFF2-40B4-BE49-F238E27FC236}">
              <a16:creationId xmlns:a16="http://schemas.microsoft.com/office/drawing/2014/main" id="{E83314FC-43EE-41C9-8604-3416CF1AA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476250"/>
          <a:ext cx="1712046" cy="330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514350</xdr:colOff>
      <xdr:row>0</xdr:row>
      <xdr:rowOff>161925</xdr:rowOff>
    </xdr:from>
    <xdr:to>
      <xdr:col>0</xdr:col>
      <xdr:colOff>1007697</xdr:colOff>
      <xdr:row>3</xdr:row>
      <xdr:rowOff>161925</xdr:rowOff>
    </xdr:to>
    <xdr:grpSp>
      <xdr:nvGrpSpPr>
        <xdr:cNvPr id="3" name="Group 36">
          <a:extLst>
            <a:ext uri="{FF2B5EF4-FFF2-40B4-BE49-F238E27FC236}">
              <a16:creationId xmlns:a16="http://schemas.microsoft.com/office/drawing/2014/main" id="{980F62D6-8B07-4484-984B-96CB822E81C3}"/>
            </a:ext>
          </a:extLst>
        </xdr:cNvPr>
        <xdr:cNvGrpSpPr>
          <a:grpSpLocks/>
        </xdr:cNvGrpSpPr>
      </xdr:nvGrpSpPr>
      <xdr:grpSpPr bwMode="auto">
        <a:xfrm>
          <a:off x="514350" y="161925"/>
          <a:ext cx="493347" cy="571500"/>
          <a:chOff x="0" y="0"/>
          <a:chExt cx="697" cy="803"/>
        </a:xfrm>
      </xdr:grpSpPr>
      <xdr:grpSp>
        <xdr:nvGrpSpPr>
          <xdr:cNvPr id="4" name="Group 37">
            <a:extLst>
              <a:ext uri="{FF2B5EF4-FFF2-40B4-BE49-F238E27FC236}">
                <a16:creationId xmlns:a16="http://schemas.microsoft.com/office/drawing/2014/main" id="{2BDE0C34-1617-430E-B77F-08C12FBA8E17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5" name="Freeform 40">
              <a:extLst>
                <a:ext uri="{FF2B5EF4-FFF2-40B4-BE49-F238E27FC236}">
                  <a16:creationId xmlns:a16="http://schemas.microsoft.com/office/drawing/2014/main" id="{25A0E9FE-C197-4D88-A465-3340C437B0D5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9">
              <a:extLst>
                <a:ext uri="{FF2B5EF4-FFF2-40B4-BE49-F238E27FC236}">
                  <a16:creationId xmlns:a16="http://schemas.microsoft.com/office/drawing/2014/main" id="{71CAC1D8-DAAE-4CC2-8097-AE901777996C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" name="Freeform 38">
              <a:extLst>
                <a:ext uri="{FF2B5EF4-FFF2-40B4-BE49-F238E27FC236}">
                  <a16:creationId xmlns:a16="http://schemas.microsoft.com/office/drawing/2014/main" id="{7AAF42D8-2F32-4BF1-8C2F-205BA0CFD925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95250</xdr:rowOff>
    </xdr:from>
    <xdr:to>
      <xdr:col>3</xdr:col>
      <xdr:colOff>159471</xdr:colOff>
      <xdr:row>4</xdr:row>
      <xdr:rowOff>44449</xdr:rowOff>
    </xdr:to>
    <xdr:pic>
      <xdr:nvPicPr>
        <xdr:cNvPr id="2" name="70 Imagen">
          <a:extLst>
            <a:ext uri="{FF2B5EF4-FFF2-40B4-BE49-F238E27FC236}">
              <a16:creationId xmlns:a16="http://schemas.microsoft.com/office/drawing/2014/main" id="{A433C2B2-E5C1-42EA-9009-4BAFE9B43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476250"/>
          <a:ext cx="1712046" cy="330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514350</xdr:colOff>
      <xdr:row>0</xdr:row>
      <xdr:rowOff>161925</xdr:rowOff>
    </xdr:from>
    <xdr:to>
      <xdr:col>0</xdr:col>
      <xdr:colOff>1083897</xdr:colOff>
      <xdr:row>3</xdr:row>
      <xdr:rowOff>161925</xdr:rowOff>
    </xdr:to>
    <xdr:grpSp>
      <xdr:nvGrpSpPr>
        <xdr:cNvPr id="3" name="Group 36">
          <a:extLst>
            <a:ext uri="{FF2B5EF4-FFF2-40B4-BE49-F238E27FC236}">
              <a16:creationId xmlns:a16="http://schemas.microsoft.com/office/drawing/2014/main" id="{4B2054C4-9C49-4325-AD36-3147068569B2}"/>
            </a:ext>
          </a:extLst>
        </xdr:cNvPr>
        <xdr:cNvGrpSpPr>
          <a:grpSpLocks/>
        </xdr:cNvGrpSpPr>
      </xdr:nvGrpSpPr>
      <xdr:grpSpPr bwMode="auto">
        <a:xfrm>
          <a:off x="514350" y="161925"/>
          <a:ext cx="569547" cy="571500"/>
          <a:chOff x="0" y="0"/>
          <a:chExt cx="697" cy="803"/>
        </a:xfrm>
      </xdr:grpSpPr>
      <xdr:grpSp>
        <xdr:nvGrpSpPr>
          <xdr:cNvPr id="4" name="Group 37">
            <a:extLst>
              <a:ext uri="{FF2B5EF4-FFF2-40B4-BE49-F238E27FC236}">
                <a16:creationId xmlns:a16="http://schemas.microsoft.com/office/drawing/2014/main" id="{9962A4FF-FC89-42E2-BFC1-6DE2425310F2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96" cy="803"/>
            <a:chOff x="0" y="0"/>
            <a:chExt cx="696" cy="803"/>
          </a:xfrm>
        </xdr:grpSpPr>
        <xdr:sp macro="" textlink="">
          <xdr:nvSpPr>
            <xdr:cNvPr id="5" name="Freeform 40">
              <a:extLst>
                <a:ext uri="{FF2B5EF4-FFF2-40B4-BE49-F238E27FC236}">
                  <a16:creationId xmlns:a16="http://schemas.microsoft.com/office/drawing/2014/main" id="{B9C9518E-E28A-422D-A6BE-36A83289A066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01 w 696"/>
                <a:gd name="T1" fmla="*/ 320 h 803"/>
                <a:gd name="T2" fmla="*/ 397 w 696"/>
                <a:gd name="T3" fmla="*/ 304 h 803"/>
                <a:gd name="T4" fmla="*/ 397 w 696"/>
                <a:gd name="T5" fmla="*/ 301 h 803"/>
                <a:gd name="T6" fmla="*/ 386 w 696"/>
                <a:gd name="T7" fmla="*/ 286 h 803"/>
                <a:gd name="T8" fmla="*/ 371 w 696"/>
                <a:gd name="T9" fmla="*/ 276 h 803"/>
                <a:gd name="T10" fmla="*/ 369 w 696"/>
                <a:gd name="T11" fmla="*/ 276 h 803"/>
                <a:gd name="T12" fmla="*/ 369 w 696"/>
                <a:gd name="T13" fmla="*/ 320 h 803"/>
                <a:gd name="T14" fmla="*/ 369 w 696"/>
                <a:gd name="T15" fmla="*/ 329 h 803"/>
                <a:gd name="T16" fmla="*/ 362 w 696"/>
                <a:gd name="T17" fmla="*/ 336 h 803"/>
                <a:gd name="T18" fmla="*/ 344 w 696"/>
                <a:gd name="T19" fmla="*/ 336 h 803"/>
                <a:gd name="T20" fmla="*/ 337 w 696"/>
                <a:gd name="T21" fmla="*/ 329 h 803"/>
                <a:gd name="T22" fmla="*/ 337 w 696"/>
                <a:gd name="T23" fmla="*/ 311 h 803"/>
                <a:gd name="T24" fmla="*/ 344 w 696"/>
                <a:gd name="T25" fmla="*/ 304 h 803"/>
                <a:gd name="T26" fmla="*/ 362 w 696"/>
                <a:gd name="T27" fmla="*/ 304 h 803"/>
                <a:gd name="T28" fmla="*/ 369 w 696"/>
                <a:gd name="T29" fmla="*/ 311 h 803"/>
                <a:gd name="T30" fmla="*/ 369 w 696"/>
                <a:gd name="T31" fmla="*/ 320 h 803"/>
                <a:gd name="T32" fmla="*/ 369 w 696"/>
                <a:gd name="T33" fmla="*/ 276 h 803"/>
                <a:gd name="T34" fmla="*/ 353 w 696"/>
                <a:gd name="T35" fmla="*/ 272 h 803"/>
                <a:gd name="T36" fmla="*/ 334 w 696"/>
                <a:gd name="T37" fmla="*/ 276 h 803"/>
                <a:gd name="T38" fmla="*/ 319 w 696"/>
                <a:gd name="T39" fmla="*/ 286 h 803"/>
                <a:gd name="T40" fmla="*/ 309 w 696"/>
                <a:gd name="T41" fmla="*/ 301 h 803"/>
                <a:gd name="T42" fmla="*/ 306 w 696"/>
                <a:gd name="T43" fmla="*/ 320 h 803"/>
                <a:gd name="T44" fmla="*/ 309 w 696"/>
                <a:gd name="T45" fmla="*/ 338 h 803"/>
                <a:gd name="T46" fmla="*/ 319 w 696"/>
                <a:gd name="T47" fmla="*/ 353 h 803"/>
                <a:gd name="T48" fmla="*/ 334 w 696"/>
                <a:gd name="T49" fmla="*/ 364 h 803"/>
                <a:gd name="T50" fmla="*/ 353 w 696"/>
                <a:gd name="T51" fmla="*/ 367 h 803"/>
                <a:gd name="T52" fmla="*/ 371 w 696"/>
                <a:gd name="T53" fmla="*/ 364 h 803"/>
                <a:gd name="T54" fmla="*/ 387 w 696"/>
                <a:gd name="T55" fmla="*/ 353 h 803"/>
                <a:gd name="T56" fmla="*/ 397 w 696"/>
                <a:gd name="T57" fmla="*/ 338 h 803"/>
                <a:gd name="T58" fmla="*/ 397 w 696"/>
                <a:gd name="T59" fmla="*/ 336 h 803"/>
                <a:gd name="T60" fmla="*/ 401 w 696"/>
                <a:gd name="T61" fmla="*/ 32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696" h="803">
                  <a:moveTo>
                    <a:pt x="401" y="320"/>
                  </a:moveTo>
                  <a:lnTo>
                    <a:pt x="397" y="304"/>
                  </a:lnTo>
                  <a:lnTo>
                    <a:pt x="397" y="301"/>
                  </a:lnTo>
                  <a:lnTo>
                    <a:pt x="386" y="286"/>
                  </a:lnTo>
                  <a:lnTo>
                    <a:pt x="371" y="276"/>
                  </a:lnTo>
                  <a:lnTo>
                    <a:pt x="369" y="276"/>
                  </a:lnTo>
                  <a:lnTo>
                    <a:pt x="369" y="320"/>
                  </a:lnTo>
                  <a:lnTo>
                    <a:pt x="369" y="329"/>
                  </a:lnTo>
                  <a:lnTo>
                    <a:pt x="362" y="336"/>
                  </a:lnTo>
                  <a:lnTo>
                    <a:pt x="344" y="336"/>
                  </a:lnTo>
                  <a:lnTo>
                    <a:pt x="337" y="329"/>
                  </a:lnTo>
                  <a:lnTo>
                    <a:pt x="337" y="311"/>
                  </a:lnTo>
                  <a:lnTo>
                    <a:pt x="344" y="304"/>
                  </a:lnTo>
                  <a:lnTo>
                    <a:pt x="362" y="304"/>
                  </a:lnTo>
                  <a:lnTo>
                    <a:pt x="369" y="311"/>
                  </a:lnTo>
                  <a:lnTo>
                    <a:pt x="369" y="320"/>
                  </a:lnTo>
                  <a:lnTo>
                    <a:pt x="369" y="276"/>
                  </a:lnTo>
                  <a:lnTo>
                    <a:pt x="353" y="272"/>
                  </a:lnTo>
                  <a:lnTo>
                    <a:pt x="334" y="276"/>
                  </a:lnTo>
                  <a:lnTo>
                    <a:pt x="319" y="286"/>
                  </a:lnTo>
                  <a:lnTo>
                    <a:pt x="309" y="301"/>
                  </a:lnTo>
                  <a:lnTo>
                    <a:pt x="306" y="320"/>
                  </a:lnTo>
                  <a:lnTo>
                    <a:pt x="309" y="338"/>
                  </a:lnTo>
                  <a:lnTo>
                    <a:pt x="319" y="353"/>
                  </a:lnTo>
                  <a:lnTo>
                    <a:pt x="334" y="364"/>
                  </a:lnTo>
                  <a:lnTo>
                    <a:pt x="353" y="367"/>
                  </a:lnTo>
                  <a:lnTo>
                    <a:pt x="371" y="364"/>
                  </a:lnTo>
                  <a:lnTo>
                    <a:pt x="387" y="353"/>
                  </a:lnTo>
                  <a:lnTo>
                    <a:pt x="397" y="338"/>
                  </a:lnTo>
                  <a:lnTo>
                    <a:pt x="397" y="336"/>
                  </a:lnTo>
                  <a:lnTo>
                    <a:pt x="401" y="32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39">
              <a:extLst>
                <a:ext uri="{FF2B5EF4-FFF2-40B4-BE49-F238E27FC236}">
                  <a16:creationId xmlns:a16="http://schemas.microsoft.com/office/drawing/2014/main" id="{072F69D3-0201-4E6E-BC61-0AC0E84BBB4C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482 w 696"/>
                <a:gd name="T1" fmla="*/ 450 h 803"/>
                <a:gd name="T2" fmla="*/ 482 w 696"/>
                <a:gd name="T3" fmla="*/ 449 h 803"/>
                <a:gd name="T4" fmla="*/ 477 w 696"/>
                <a:gd name="T5" fmla="*/ 425 h 803"/>
                <a:gd name="T6" fmla="*/ 472 w 696"/>
                <a:gd name="T7" fmla="*/ 417 h 803"/>
                <a:gd name="T8" fmla="*/ 463 w 696"/>
                <a:gd name="T9" fmla="*/ 405 h 803"/>
                <a:gd name="T10" fmla="*/ 450 w 696"/>
                <a:gd name="T11" fmla="*/ 396 h 803"/>
                <a:gd name="T12" fmla="*/ 450 w 696"/>
                <a:gd name="T13" fmla="*/ 450 h 803"/>
                <a:gd name="T14" fmla="*/ 448 w 696"/>
                <a:gd name="T15" fmla="*/ 463 h 803"/>
                <a:gd name="T16" fmla="*/ 441 w 696"/>
                <a:gd name="T17" fmla="*/ 473 h 803"/>
                <a:gd name="T18" fmla="*/ 430 w 696"/>
                <a:gd name="T19" fmla="*/ 479 h 803"/>
                <a:gd name="T20" fmla="*/ 417 w 696"/>
                <a:gd name="T21" fmla="*/ 482 h 803"/>
                <a:gd name="T22" fmla="*/ 405 w 696"/>
                <a:gd name="T23" fmla="*/ 479 h 803"/>
                <a:gd name="T24" fmla="*/ 395 w 696"/>
                <a:gd name="T25" fmla="*/ 472 h 803"/>
                <a:gd name="T26" fmla="*/ 388 w 696"/>
                <a:gd name="T27" fmla="*/ 462 h 803"/>
                <a:gd name="T28" fmla="*/ 386 w 696"/>
                <a:gd name="T29" fmla="*/ 449 h 803"/>
                <a:gd name="T30" fmla="*/ 388 w 696"/>
                <a:gd name="T31" fmla="*/ 436 h 803"/>
                <a:gd name="T32" fmla="*/ 396 w 696"/>
                <a:gd name="T33" fmla="*/ 426 h 803"/>
                <a:gd name="T34" fmla="*/ 406 w 696"/>
                <a:gd name="T35" fmla="*/ 419 h 803"/>
                <a:gd name="T36" fmla="*/ 419 w 696"/>
                <a:gd name="T37" fmla="*/ 417 h 803"/>
                <a:gd name="T38" fmla="*/ 432 w 696"/>
                <a:gd name="T39" fmla="*/ 420 h 803"/>
                <a:gd name="T40" fmla="*/ 442 w 696"/>
                <a:gd name="T41" fmla="*/ 427 h 803"/>
                <a:gd name="T42" fmla="*/ 448 w 696"/>
                <a:gd name="T43" fmla="*/ 437 h 803"/>
                <a:gd name="T44" fmla="*/ 450 w 696"/>
                <a:gd name="T45" fmla="*/ 450 h 803"/>
                <a:gd name="T46" fmla="*/ 450 w 696"/>
                <a:gd name="T47" fmla="*/ 396 h 803"/>
                <a:gd name="T48" fmla="*/ 443 w 696"/>
                <a:gd name="T49" fmla="*/ 391 h 803"/>
                <a:gd name="T50" fmla="*/ 418 w 696"/>
                <a:gd name="T51" fmla="*/ 386 h 803"/>
                <a:gd name="T52" fmla="*/ 393 w 696"/>
                <a:gd name="T53" fmla="*/ 391 h 803"/>
                <a:gd name="T54" fmla="*/ 373 w 696"/>
                <a:gd name="T55" fmla="*/ 404 h 803"/>
                <a:gd name="T56" fmla="*/ 360 w 696"/>
                <a:gd name="T57" fmla="*/ 424 h 803"/>
                <a:gd name="T58" fmla="*/ 355 w 696"/>
                <a:gd name="T59" fmla="*/ 449 h 803"/>
                <a:gd name="T60" fmla="*/ 355 w 696"/>
                <a:gd name="T61" fmla="*/ 450 h 803"/>
                <a:gd name="T62" fmla="*/ 360 w 696"/>
                <a:gd name="T63" fmla="*/ 474 h 803"/>
                <a:gd name="T64" fmla="*/ 373 w 696"/>
                <a:gd name="T65" fmla="*/ 494 h 803"/>
                <a:gd name="T66" fmla="*/ 393 w 696"/>
                <a:gd name="T67" fmla="*/ 508 h 803"/>
                <a:gd name="T68" fmla="*/ 418 w 696"/>
                <a:gd name="T69" fmla="*/ 513 h 803"/>
                <a:gd name="T70" fmla="*/ 443 w 696"/>
                <a:gd name="T71" fmla="*/ 508 h 803"/>
                <a:gd name="T72" fmla="*/ 463 w 696"/>
                <a:gd name="T73" fmla="*/ 494 h 803"/>
                <a:gd name="T74" fmla="*/ 472 w 696"/>
                <a:gd name="T75" fmla="*/ 482 h 803"/>
                <a:gd name="T76" fmla="*/ 477 w 696"/>
                <a:gd name="T77" fmla="*/ 474 h 803"/>
                <a:gd name="T78" fmla="*/ 482 w 696"/>
                <a:gd name="T79" fmla="*/ 450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696" h="803">
                  <a:moveTo>
                    <a:pt x="482" y="450"/>
                  </a:moveTo>
                  <a:lnTo>
                    <a:pt x="482" y="449"/>
                  </a:lnTo>
                  <a:lnTo>
                    <a:pt x="477" y="425"/>
                  </a:lnTo>
                  <a:lnTo>
                    <a:pt x="472" y="417"/>
                  </a:lnTo>
                  <a:lnTo>
                    <a:pt x="463" y="405"/>
                  </a:lnTo>
                  <a:lnTo>
                    <a:pt x="450" y="396"/>
                  </a:lnTo>
                  <a:lnTo>
                    <a:pt x="450" y="450"/>
                  </a:lnTo>
                  <a:lnTo>
                    <a:pt x="448" y="463"/>
                  </a:lnTo>
                  <a:lnTo>
                    <a:pt x="441" y="473"/>
                  </a:lnTo>
                  <a:lnTo>
                    <a:pt x="430" y="479"/>
                  </a:lnTo>
                  <a:lnTo>
                    <a:pt x="417" y="482"/>
                  </a:lnTo>
                  <a:lnTo>
                    <a:pt x="405" y="479"/>
                  </a:lnTo>
                  <a:lnTo>
                    <a:pt x="395" y="472"/>
                  </a:lnTo>
                  <a:lnTo>
                    <a:pt x="388" y="462"/>
                  </a:lnTo>
                  <a:lnTo>
                    <a:pt x="386" y="449"/>
                  </a:lnTo>
                  <a:lnTo>
                    <a:pt x="388" y="436"/>
                  </a:lnTo>
                  <a:lnTo>
                    <a:pt x="396" y="426"/>
                  </a:lnTo>
                  <a:lnTo>
                    <a:pt x="406" y="419"/>
                  </a:lnTo>
                  <a:lnTo>
                    <a:pt x="419" y="417"/>
                  </a:lnTo>
                  <a:lnTo>
                    <a:pt x="432" y="420"/>
                  </a:lnTo>
                  <a:lnTo>
                    <a:pt x="442" y="427"/>
                  </a:lnTo>
                  <a:lnTo>
                    <a:pt x="448" y="437"/>
                  </a:lnTo>
                  <a:lnTo>
                    <a:pt x="450" y="450"/>
                  </a:lnTo>
                  <a:lnTo>
                    <a:pt x="450" y="396"/>
                  </a:lnTo>
                  <a:lnTo>
                    <a:pt x="443" y="391"/>
                  </a:lnTo>
                  <a:lnTo>
                    <a:pt x="418" y="386"/>
                  </a:lnTo>
                  <a:lnTo>
                    <a:pt x="393" y="391"/>
                  </a:lnTo>
                  <a:lnTo>
                    <a:pt x="373" y="404"/>
                  </a:lnTo>
                  <a:lnTo>
                    <a:pt x="360" y="424"/>
                  </a:lnTo>
                  <a:lnTo>
                    <a:pt x="355" y="449"/>
                  </a:lnTo>
                  <a:lnTo>
                    <a:pt x="355" y="450"/>
                  </a:lnTo>
                  <a:lnTo>
                    <a:pt x="360" y="474"/>
                  </a:lnTo>
                  <a:lnTo>
                    <a:pt x="373" y="494"/>
                  </a:lnTo>
                  <a:lnTo>
                    <a:pt x="393" y="508"/>
                  </a:lnTo>
                  <a:lnTo>
                    <a:pt x="418" y="513"/>
                  </a:lnTo>
                  <a:lnTo>
                    <a:pt x="443" y="508"/>
                  </a:lnTo>
                  <a:lnTo>
                    <a:pt x="463" y="494"/>
                  </a:lnTo>
                  <a:lnTo>
                    <a:pt x="472" y="482"/>
                  </a:lnTo>
                  <a:lnTo>
                    <a:pt x="477" y="474"/>
                  </a:lnTo>
                  <a:lnTo>
                    <a:pt x="482" y="450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" name="Freeform 38">
              <a:extLst>
                <a:ext uri="{FF2B5EF4-FFF2-40B4-BE49-F238E27FC236}">
                  <a16:creationId xmlns:a16="http://schemas.microsoft.com/office/drawing/2014/main" id="{7715CF3C-114E-413A-97B2-CA28FC63B3B5}"/>
                </a:ext>
              </a:extLst>
            </xdr:cNvPr>
            <xdr:cNvSpPr>
              <a:spLocks/>
            </xdr:cNvSpPr>
          </xdr:nvSpPr>
          <xdr:spPr bwMode="auto">
            <a:xfrm>
              <a:off x="0" y="0"/>
              <a:ext cx="696" cy="803"/>
            </a:xfrm>
            <a:custGeom>
              <a:avLst/>
              <a:gdLst>
                <a:gd name="T0" fmla="*/ 638 w 696"/>
                <a:gd name="T1" fmla="*/ 690 h 803"/>
                <a:gd name="T2" fmla="*/ 466 w 696"/>
                <a:gd name="T3" fmla="*/ 767 h 803"/>
                <a:gd name="T4" fmla="*/ 195 w 696"/>
                <a:gd name="T5" fmla="*/ 709 h 803"/>
                <a:gd name="T6" fmla="*/ 43 w 696"/>
                <a:gd name="T7" fmla="*/ 495 h 803"/>
                <a:gd name="T8" fmla="*/ 78 w 696"/>
                <a:gd name="T9" fmla="*/ 218 h 803"/>
                <a:gd name="T10" fmla="*/ 306 w 696"/>
                <a:gd name="T11" fmla="*/ 42 h 803"/>
                <a:gd name="T12" fmla="*/ 559 w 696"/>
                <a:gd name="T13" fmla="*/ 64 h 803"/>
                <a:gd name="T14" fmla="*/ 628 w 696"/>
                <a:gd name="T15" fmla="*/ 151 h 803"/>
                <a:gd name="T16" fmla="*/ 367 w 696"/>
                <a:gd name="T17" fmla="*/ 66 h 803"/>
                <a:gd name="T18" fmla="*/ 129 w 696"/>
                <a:gd name="T19" fmla="*/ 203 h 803"/>
                <a:gd name="T20" fmla="*/ 78 w 696"/>
                <a:gd name="T21" fmla="*/ 492 h 803"/>
                <a:gd name="T22" fmla="*/ 273 w 696"/>
                <a:gd name="T23" fmla="*/ 711 h 803"/>
                <a:gd name="T24" fmla="*/ 543 w 696"/>
                <a:gd name="T25" fmla="*/ 706 h 803"/>
                <a:gd name="T26" fmla="*/ 541 w 696"/>
                <a:gd name="T27" fmla="*/ 598 h 803"/>
                <a:gd name="T28" fmla="*/ 338 w 696"/>
                <a:gd name="T29" fmla="*/ 633 h 803"/>
                <a:gd name="T30" fmla="*/ 173 w 696"/>
                <a:gd name="T31" fmla="*/ 477 h 803"/>
                <a:gd name="T32" fmla="*/ 258 w 696"/>
                <a:gd name="T33" fmla="*/ 206 h 803"/>
                <a:gd name="T34" fmla="*/ 559 w 696"/>
                <a:gd name="T35" fmla="*/ 218 h 803"/>
                <a:gd name="T36" fmla="*/ 337 w 696"/>
                <a:gd name="T37" fmla="*/ 203 h 803"/>
                <a:gd name="T38" fmla="*/ 195 w 696"/>
                <a:gd name="T39" fmla="*/ 420 h 803"/>
                <a:gd name="T40" fmla="*/ 339 w 696"/>
                <a:gd name="T41" fmla="*/ 599 h 803"/>
                <a:gd name="T42" fmla="*/ 492 w 696"/>
                <a:gd name="T43" fmla="*/ 587 h 803"/>
                <a:gd name="T44" fmla="*/ 551 w 696"/>
                <a:gd name="T45" fmla="*/ 530 h 803"/>
                <a:gd name="T46" fmla="*/ 493 w 696"/>
                <a:gd name="T47" fmla="*/ 552 h 803"/>
                <a:gd name="T48" fmla="*/ 307 w 696"/>
                <a:gd name="T49" fmla="*/ 550 h 803"/>
                <a:gd name="T50" fmla="*/ 252 w 696"/>
                <a:gd name="T51" fmla="*/ 307 h 803"/>
                <a:gd name="T52" fmla="*/ 464 w 696"/>
                <a:gd name="T53" fmla="*/ 235 h 803"/>
                <a:gd name="T54" fmla="*/ 537 w 696"/>
                <a:gd name="T55" fmla="*/ 286 h 803"/>
                <a:gd name="T56" fmla="*/ 429 w 696"/>
                <a:gd name="T57" fmla="*/ 129 h 803"/>
                <a:gd name="T58" fmla="*/ 188 w 696"/>
                <a:gd name="T59" fmla="*/ 231 h 803"/>
                <a:gd name="T60" fmla="*/ 144 w 696"/>
                <a:gd name="T61" fmla="*/ 488 h 803"/>
                <a:gd name="T62" fmla="*/ 290 w 696"/>
                <a:gd name="T63" fmla="*/ 649 h 803"/>
                <a:gd name="T64" fmla="*/ 527 w 696"/>
                <a:gd name="T65" fmla="*/ 642 h 803"/>
                <a:gd name="T66" fmla="*/ 492 w 696"/>
                <a:gd name="T67" fmla="*/ 692 h 803"/>
                <a:gd name="T68" fmla="*/ 213 w 696"/>
                <a:gd name="T69" fmla="*/ 641 h 803"/>
                <a:gd name="T70" fmla="*/ 96 w 696"/>
                <a:gd name="T71" fmla="*/ 402 h 803"/>
                <a:gd name="T72" fmla="*/ 206 w 696"/>
                <a:gd name="T73" fmla="*/ 166 h 803"/>
                <a:gd name="T74" fmla="*/ 444 w 696"/>
                <a:gd name="T75" fmla="*/ 97 h 803"/>
                <a:gd name="T76" fmla="*/ 645 w 696"/>
                <a:gd name="T77" fmla="*/ 177 h 803"/>
                <a:gd name="T78" fmla="*/ 637 w 696"/>
                <a:gd name="T79" fmla="*/ 74 h 803"/>
                <a:gd name="T80" fmla="*/ 369 w 696"/>
                <a:gd name="T81" fmla="*/ 0 h 803"/>
                <a:gd name="T82" fmla="*/ 249 w 696"/>
                <a:gd name="T83" fmla="*/ 28 h 803"/>
                <a:gd name="T84" fmla="*/ 42 w 696"/>
                <a:gd name="T85" fmla="*/ 220 h 803"/>
                <a:gd name="T86" fmla="*/ 1 w 696"/>
                <a:gd name="T87" fmla="*/ 438 h 803"/>
                <a:gd name="T88" fmla="*/ 78 w 696"/>
                <a:gd name="T89" fmla="*/ 639 h 803"/>
                <a:gd name="T90" fmla="*/ 305 w 696"/>
                <a:gd name="T91" fmla="*/ 791 h 803"/>
                <a:gd name="T92" fmla="*/ 511 w 696"/>
                <a:gd name="T93" fmla="*/ 788 h 803"/>
                <a:gd name="T94" fmla="*/ 635 w 696"/>
                <a:gd name="T95" fmla="*/ 732 h 8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696" h="803">
                  <a:moveTo>
                    <a:pt x="696" y="677"/>
                  </a:moveTo>
                  <a:lnTo>
                    <a:pt x="674" y="655"/>
                  </a:lnTo>
                  <a:lnTo>
                    <a:pt x="655" y="675"/>
                  </a:lnTo>
                  <a:lnTo>
                    <a:pt x="638" y="690"/>
                  </a:lnTo>
                  <a:lnTo>
                    <a:pt x="620" y="704"/>
                  </a:lnTo>
                  <a:lnTo>
                    <a:pt x="601" y="717"/>
                  </a:lnTo>
                  <a:lnTo>
                    <a:pt x="534" y="748"/>
                  </a:lnTo>
                  <a:lnTo>
                    <a:pt x="466" y="767"/>
                  </a:lnTo>
                  <a:lnTo>
                    <a:pt x="395" y="772"/>
                  </a:lnTo>
                  <a:lnTo>
                    <a:pt x="322" y="763"/>
                  </a:lnTo>
                  <a:lnTo>
                    <a:pt x="255" y="741"/>
                  </a:lnTo>
                  <a:lnTo>
                    <a:pt x="195" y="709"/>
                  </a:lnTo>
                  <a:lnTo>
                    <a:pt x="143" y="667"/>
                  </a:lnTo>
                  <a:lnTo>
                    <a:pt x="100" y="616"/>
                  </a:lnTo>
                  <a:lnTo>
                    <a:pt x="66" y="559"/>
                  </a:lnTo>
                  <a:lnTo>
                    <a:pt x="43" y="495"/>
                  </a:lnTo>
                  <a:lnTo>
                    <a:pt x="31" y="428"/>
                  </a:lnTo>
                  <a:lnTo>
                    <a:pt x="33" y="358"/>
                  </a:lnTo>
                  <a:lnTo>
                    <a:pt x="48" y="287"/>
                  </a:lnTo>
                  <a:lnTo>
                    <a:pt x="78" y="218"/>
                  </a:lnTo>
                  <a:lnTo>
                    <a:pt x="121" y="158"/>
                  </a:lnTo>
                  <a:lnTo>
                    <a:pt x="174" y="107"/>
                  </a:lnTo>
                  <a:lnTo>
                    <a:pt x="236" y="68"/>
                  </a:lnTo>
                  <a:lnTo>
                    <a:pt x="306" y="42"/>
                  </a:lnTo>
                  <a:lnTo>
                    <a:pt x="381" y="30"/>
                  </a:lnTo>
                  <a:lnTo>
                    <a:pt x="460" y="34"/>
                  </a:lnTo>
                  <a:lnTo>
                    <a:pt x="511" y="45"/>
                  </a:lnTo>
                  <a:lnTo>
                    <a:pt x="559" y="64"/>
                  </a:lnTo>
                  <a:lnTo>
                    <a:pt x="604" y="89"/>
                  </a:lnTo>
                  <a:lnTo>
                    <a:pt x="646" y="121"/>
                  </a:lnTo>
                  <a:lnTo>
                    <a:pt x="651" y="126"/>
                  </a:lnTo>
                  <a:lnTo>
                    <a:pt x="628" y="151"/>
                  </a:lnTo>
                  <a:lnTo>
                    <a:pt x="569" y="108"/>
                  </a:lnTo>
                  <a:lnTo>
                    <a:pt x="506" y="80"/>
                  </a:lnTo>
                  <a:lnTo>
                    <a:pt x="439" y="65"/>
                  </a:lnTo>
                  <a:lnTo>
                    <a:pt x="367" y="66"/>
                  </a:lnTo>
                  <a:lnTo>
                    <a:pt x="296" y="80"/>
                  </a:lnTo>
                  <a:lnTo>
                    <a:pt x="233" y="108"/>
                  </a:lnTo>
                  <a:lnTo>
                    <a:pt x="177" y="149"/>
                  </a:lnTo>
                  <a:lnTo>
                    <a:pt x="129" y="203"/>
                  </a:lnTo>
                  <a:lnTo>
                    <a:pt x="91" y="271"/>
                  </a:lnTo>
                  <a:lnTo>
                    <a:pt x="70" y="344"/>
                  </a:lnTo>
                  <a:lnTo>
                    <a:pt x="65" y="418"/>
                  </a:lnTo>
                  <a:lnTo>
                    <a:pt x="78" y="492"/>
                  </a:lnTo>
                  <a:lnTo>
                    <a:pt x="106" y="561"/>
                  </a:lnTo>
                  <a:lnTo>
                    <a:pt x="149" y="623"/>
                  </a:lnTo>
                  <a:lnTo>
                    <a:pt x="207" y="675"/>
                  </a:lnTo>
                  <a:lnTo>
                    <a:pt x="273" y="711"/>
                  </a:lnTo>
                  <a:lnTo>
                    <a:pt x="342" y="732"/>
                  </a:lnTo>
                  <a:lnTo>
                    <a:pt x="411" y="737"/>
                  </a:lnTo>
                  <a:lnTo>
                    <a:pt x="479" y="728"/>
                  </a:lnTo>
                  <a:lnTo>
                    <a:pt x="543" y="706"/>
                  </a:lnTo>
                  <a:lnTo>
                    <a:pt x="600" y="673"/>
                  </a:lnTo>
                  <a:lnTo>
                    <a:pt x="649" y="628"/>
                  </a:lnTo>
                  <a:lnTo>
                    <a:pt x="581" y="562"/>
                  </a:lnTo>
                  <a:lnTo>
                    <a:pt x="541" y="598"/>
                  </a:lnTo>
                  <a:lnTo>
                    <a:pt x="496" y="623"/>
                  </a:lnTo>
                  <a:lnTo>
                    <a:pt x="446" y="638"/>
                  </a:lnTo>
                  <a:lnTo>
                    <a:pt x="392" y="641"/>
                  </a:lnTo>
                  <a:lnTo>
                    <a:pt x="338" y="633"/>
                  </a:lnTo>
                  <a:lnTo>
                    <a:pt x="290" y="615"/>
                  </a:lnTo>
                  <a:lnTo>
                    <a:pt x="247" y="585"/>
                  </a:lnTo>
                  <a:lnTo>
                    <a:pt x="209" y="546"/>
                  </a:lnTo>
                  <a:lnTo>
                    <a:pt x="173" y="477"/>
                  </a:lnTo>
                  <a:lnTo>
                    <a:pt x="160" y="403"/>
                  </a:lnTo>
                  <a:lnTo>
                    <a:pt x="171" y="330"/>
                  </a:lnTo>
                  <a:lnTo>
                    <a:pt x="204" y="262"/>
                  </a:lnTo>
                  <a:lnTo>
                    <a:pt x="258" y="206"/>
                  </a:lnTo>
                  <a:lnTo>
                    <a:pt x="340" y="167"/>
                  </a:lnTo>
                  <a:lnTo>
                    <a:pt x="423" y="160"/>
                  </a:lnTo>
                  <a:lnTo>
                    <a:pt x="499" y="179"/>
                  </a:lnTo>
                  <a:lnTo>
                    <a:pt x="559" y="218"/>
                  </a:lnTo>
                  <a:lnTo>
                    <a:pt x="536" y="241"/>
                  </a:lnTo>
                  <a:lnTo>
                    <a:pt x="474" y="205"/>
                  </a:lnTo>
                  <a:lnTo>
                    <a:pt x="406" y="192"/>
                  </a:lnTo>
                  <a:lnTo>
                    <a:pt x="337" y="203"/>
                  </a:lnTo>
                  <a:lnTo>
                    <a:pt x="274" y="236"/>
                  </a:lnTo>
                  <a:lnTo>
                    <a:pt x="225" y="292"/>
                  </a:lnTo>
                  <a:lnTo>
                    <a:pt x="199" y="355"/>
                  </a:lnTo>
                  <a:lnTo>
                    <a:pt x="195" y="420"/>
                  </a:lnTo>
                  <a:lnTo>
                    <a:pt x="211" y="483"/>
                  </a:lnTo>
                  <a:lnTo>
                    <a:pt x="247" y="539"/>
                  </a:lnTo>
                  <a:lnTo>
                    <a:pt x="300" y="581"/>
                  </a:lnTo>
                  <a:lnTo>
                    <a:pt x="339" y="599"/>
                  </a:lnTo>
                  <a:lnTo>
                    <a:pt x="379" y="607"/>
                  </a:lnTo>
                  <a:lnTo>
                    <a:pt x="420" y="607"/>
                  </a:lnTo>
                  <a:lnTo>
                    <a:pt x="462" y="599"/>
                  </a:lnTo>
                  <a:lnTo>
                    <a:pt x="492" y="587"/>
                  </a:lnTo>
                  <a:lnTo>
                    <a:pt x="521" y="571"/>
                  </a:lnTo>
                  <a:lnTo>
                    <a:pt x="545" y="553"/>
                  </a:lnTo>
                  <a:lnTo>
                    <a:pt x="559" y="536"/>
                  </a:lnTo>
                  <a:lnTo>
                    <a:pt x="551" y="530"/>
                  </a:lnTo>
                  <a:lnTo>
                    <a:pt x="537" y="516"/>
                  </a:lnTo>
                  <a:lnTo>
                    <a:pt x="531" y="523"/>
                  </a:lnTo>
                  <a:lnTo>
                    <a:pt x="528" y="526"/>
                  </a:lnTo>
                  <a:lnTo>
                    <a:pt x="493" y="552"/>
                  </a:lnTo>
                  <a:lnTo>
                    <a:pt x="456" y="569"/>
                  </a:lnTo>
                  <a:lnTo>
                    <a:pt x="416" y="576"/>
                  </a:lnTo>
                  <a:lnTo>
                    <a:pt x="373" y="574"/>
                  </a:lnTo>
                  <a:lnTo>
                    <a:pt x="307" y="550"/>
                  </a:lnTo>
                  <a:lnTo>
                    <a:pt x="258" y="503"/>
                  </a:lnTo>
                  <a:lnTo>
                    <a:pt x="230" y="442"/>
                  </a:lnTo>
                  <a:lnTo>
                    <a:pt x="228" y="372"/>
                  </a:lnTo>
                  <a:lnTo>
                    <a:pt x="252" y="307"/>
                  </a:lnTo>
                  <a:lnTo>
                    <a:pt x="299" y="257"/>
                  </a:lnTo>
                  <a:lnTo>
                    <a:pt x="363" y="228"/>
                  </a:lnTo>
                  <a:lnTo>
                    <a:pt x="439" y="228"/>
                  </a:lnTo>
                  <a:lnTo>
                    <a:pt x="464" y="235"/>
                  </a:lnTo>
                  <a:lnTo>
                    <a:pt x="486" y="245"/>
                  </a:lnTo>
                  <a:lnTo>
                    <a:pt x="507" y="258"/>
                  </a:lnTo>
                  <a:lnTo>
                    <a:pt x="526" y="275"/>
                  </a:lnTo>
                  <a:lnTo>
                    <a:pt x="537" y="286"/>
                  </a:lnTo>
                  <a:lnTo>
                    <a:pt x="604" y="218"/>
                  </a:lnTo>
                  <a:lnTo>
                    <a:pt x="553" y="173"/>
                  </a:lnTo>
                  <a:lnTo>
                    <a:pt x="493" y="144"/>
                  </a:lnTo>
                  <a:lnTo>
                    <a:pt x="429" y="129"/>
                  </a:lnTo>
                  <a:lnTo>
                    <a:pt x="363" y="131"/>
                  </a:lnTo>
                  <a:lnTo>
                    <a:pt x="299" y="148"/>
                  </a:lnTo>
                  <a:lnTo>
                    <a:pt x="239" y="182"/>
                  </a:lnTo>
                  <a:lnTo>
                    <a:pt x="188" y="231"/>
                  </a:lnTo>
                  <a:lnTo>
                    <a:pt x="153" y="290"/>
                  </a:lnTo>
                  <a:lnTo>
                    <a:pt x="133" y="354"/>
                  </a:lnTo>
                  <a:lnTo>
                    <a:pt x="130" y="421"/>
                  </a:lnTo>
                  <a:lnTo>
                    <a:pt x="144" y="488"/>
                  </a:lnTo>
                  <a:lnTo>
                    <a:pt x="175" y="551"/>
                  </a:lnTo>
                  <a:lnTo>
                    <a:pt x="208" y="592"/>
                  </a:lnTo>
                  <a:lnTo>
                    <a:pt x="246" y="624"/>
                  </a:lnTo>
                  <a:lnTo>
                    <a:pt x="290" y="649"/>
                  </a:lnTo>
                  <a:lnTo>
                    <a:pt x="339" y="665"/>
                  </a:lnTo>
                  <a:lnTo>
                    <a:pt x="405" y="673"/>
                  </a:lnTo>
                  <a:lnTo>
                    <a:pt x="468" y="665"/>
                  </a:lnTo>
                  <a:lnTo>
                    <a:pt x="527" y="642"/>
                  </a:lnTo>
                  <a:lnTo>
                    <a:pt x="582" y="605"/>
                  </a:lnTo>
                  <a:lnTo>
                    <a:pt x="605" y="628"/>
                  </a:lnTo>
                  <a:lnTo>
                    <a:pt x="553" y="666"/>
                  </a:lnTo>
                  <a:lnTo>
                    <a:pt x="492" y="692"/>
                  </a:lnTo>
                  <a:lnTo>
                    <a:pt x="424" y="705"/>
                  </a:lnTo>
                  <a:lnTo>
                    <a:pt x="353" y="702"/>
                  </a:lnTo>
                  <a:lnTo>
                    <a:pt x="281" y="681"/>
                  </a:lnTo>
                  <a:lnTo>
                    <a:pt x="213" y="641"/>
                  </a:lnTo>
                  <a:lnTo>
                    <a:pt x="163" y="591"/>
                  </a:lnTo>
                  <a:lnTo>
                    <a:pt x="126" y="533"/>
                  </a:lnTo>
                  <a:lnTo>
                    <a:pt x="104" y="469"/>
                  </a:lnTo>
                  <a:lnTo>
                    <a:pt x="96" y="402"/>
                  </a:lnTo>
                  <a:lnTo>
                    <a:pt x="103" y="335"/>
                  </a:lnTo>
                  <a:lnTo>
                    <a:pt x="125" y="270"/>
                  </a:lnTo>
                  <a:lnTo>
                    <a:pt x="163" y="210"/>
                  </a:lnTo>
                  <a:lnTo>
                    <a:pt x="206" y="166"/>
                  </a:lnTo>
                  <a:lnTo>
                    <a:pt x="255" y="132"/>
                  </a:lnTo>
                  <a:lnTo>
                    <a:pt x="310" y="109"/>
                  </a:lnTo>
                  <a:lnTo>
                    <a:pt x="371" y="97"/>
                  </a:lnTo>
                  <a:lnTo>
                    <a:pt x="444" y="97"/>
                  </a:lnTo>
                  <a:lnTo>
                    <a:pt x="511" y="114"/>
                  </a:lnTo>
                  <a:lnTo>
                    <a:pt x="572" y="147"/>
                  </a:lnTo>
                  <a:lnTo>
                    <a:pt x="628" y="194"/>
                  </a:lnTo>
                  <a:lnTo>
                    <a:pt x="645" y="177"/>
                  </a:lnTo>
                  <a:lnTo>
                    <a:pt x="662" y="160"/>
                  </a:lnTo>
                  <a:lnTo>
                    <a:pt x="695" y="125"/>
                  </a:lnTo>
                  <a:lnTo>
                    <a:pt x="694" y="124"/>
                  </a:lnTo>
                  <a:lnTo>
                    <a:pt x="637" y="74"/>
                  </a:lnTo>
                  <a:lnTo>
                    <a:pt x="577" y="38"/>
                  </a:lnTo>
                  <a:lnTo>
                    <a:pt x="512" y="13"/>
                  </a:lnTo>
                  <a:lnTo>
                    <a:pt x="443" y="0"/>
                  </a:lnTo>
                  <a:lnTo>
                    <a:pt x="369" y="0"/>
                  </a:lnTo>
                  <a:lnTo>
                    <a:pt x="338" y="3"/>
                  </a:lnTo>
                  <a:lnTo>
                    <a:pt x="308" y="9"/>
                  </a:lnTo>
                  <a:lnTo>
                    <a:pt x="278" y="17"/>
                  </a:lnTo>
                  <a:lnTo>
                    <a:pt x="249" y="28"/>
                  </a:lnTo>
                  <a:lnTo>
                    <a:pt x="185" y="61"/>
                  </a:lnTo>
                  <a:lnTo>
                    <a:pt x="128" y="105"/>
                  </a:lnTo>
                  <a:lnTo>
                    <a:pt x="80" y="158"/>
                  </a:lnTo>
                  <a:lnTo>
                    <a:pt x="42" y="220"/>
                  </a:lnTo>
                  <a:lnTo>
                    <a:pt x="16" y="287"/>
                  </a:lnTo>
                  <a:lnTo>
                    <a:pt x="1" y="360"/>
                  </a:lnTo>
                  <a:lnTo>
                    <a:pt x="0" y="399"/>
                  </a:lnTo>
                  <a:lnTo>
                    <a:pt x="1" y="438"/>
                  </a:lnTo>
                  <a:lnTo>
                    <a:pt x="7" y="476"/>
                  </a:lnTo>
                  <a:lnTo>
                    <a:pt x="16" y="514"/>
                  </a:lnTo>
                  <a:lnTo>
                    <a:pt x="42" y="580"/>
                  </a:lnTo>
                  <a:lnTo>
                    <a:pt x="78" y="639"/>
                  </a:lnTo>
                  <a:lnTo>
                    <a:pt x="124" y="691"/>
                  </a:lnTo>
                  <a:lnTo>
                    <a:pt x="178" y="734"/>
                  </a:lnTo>
                  <a:lnTo>
                    <a:pt x="239" y="768"/>
                  </a:lnTo>
                  <a:lnTo>
                    <a:pt x="305" y="791"/>
                  </a:lnTo>
                  <a:lnTo>
                    <a:pt x="376" y="802"/>
                  </a:lnTo>
                  <a:lnTo>
                    <a:pt x="449" y="800"/>
                  </a:lnTo>
                  <a:lnTo>
                    <a:pt x="480" y="795"/>
                  </a:lnTo>
                  <a:lnTo>
                    <a:pt x="511" y="788"/>
                  </a:lnTo>
                  <a:lnTo>
                    <a:pt x="540" y="779"/>
                  </a:lnTo>
                  <a:lnTo>
                    <a:pt x="569" y="768"/>
                  </a:lnTo>
                  <a:lnTo>
                    <a:pt x="603" y="751"/>
                  </a:lnTo>
                  <a:lnTo>
                    <a:pt x="635" y="732"/>
                  </a:lnTo>
                  <a:lnTo>
                    <a:pt x="664" y="709"/>
                  </a:lnTo>
                  <a:lnTo>
                    <a:pt x="691" y="683"/>
                  </a:lnTo>
                  <a:lnTo>
                    <a:pt x="696" y="677"/>
                  </a:lnTo>
                  <a:close/>
                </a:path>
              </a:pathLst>
            </a:custGeom>
            <a:solidFill>
              <a:srgbClr val="8118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4:S12"/>
  <sheetViews>
    <sheetView tabSelected="1" workbookViewId="0">
      <selection activeCell="D24" sqref="D24"/>
    </sheetView>
  </sheetViews>
  <sheetFormatPr baseColWidth="10" defaultRowHeight="15" x14ac:dyDescent="0.25"/>
  <cols>
    <col min="1" max="1" width="16" style="8" customWidth="1"/>
    <col min="2" max="3" width="11.42578125" style="8"/>
    <col min="4" max="4" width="27.85546875" style="8" customWidth="1"/>
    <col min="5" max="5" width="11.42578125" style="8"/>
    <col min="6" max="6" width="26.7109375" style="8" customWidth="1"/>
    <col min="7" max="7" width="13.5703125" style="8" customWidth="1"/>
    <col min="8" max="8" width="14.140625" style="8" customWidth="1"/>
    <col min="9" max="9" width="14.28515625" style="8" customWidth="1"/>
    <col min="10" max="10" width="14.5703125" style="8" customWidth="1"/>
    <col min="11" max="11" width="14.28515625" style="8" customWidth="1"/>
    <col min="12" max="12" width="9.42578125" style="8" customWidth="1"/>
    <col min="13" max="13" width="11.42578125" style="8"/>
    <col min="14" max="15" width="8.42578125" style="8" customWidth="1"/>
    <col min="16" max="16" width="10.28515625" style="8" customWidth="1"/>
    <col min="17" max="17" width="13.5703125" style="8" customWidth="1"/>
    <col min="18" max="18" width="12.42578125" style="8" customWidth="1"/>
    <col min="19" max="16384" width="11.42578125" style="8"/>
  </cols>
  <sheetData>
    <row r="4" spans="1:19" ht="15.95" customHeight="1" x14ac:dyDescent="0.25"/>
    <row r="5" spans="1:19" ht="15.95" customHeight="1" x14ac:dyDescent="0.25"/>
    <row r="8" spans="1:19" ht="16.5" x14ac:dyDescent="0.3">
      <c r="A8" s="24" t="s">
        <v>47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spans="1:19" s="6" customFormat="1" ht="51" x14ac:dyDescent="0.25">
      <c r="A9" s="9" t="s">
        <v>0</v>
      </c>
      <c r="B9" s="9" t="s">
        <v>1</v>
      </c>
      <c r="C9" s="9" t="s">
        <v>2</v>
      </c>
      <c r="D9" s="9" t="s">
        <v>16</v>
      </c>
      <c r="E9" s="9" t="s">
        <v>15</v>
      </c>
      <c r="F9" s="9" t="s">
        <v>17</v>
      </c>
      <c r="G9" s="9" t="s">
        <v>14</v>
      </c>
      <c r="H9" s="9" t="s">
        <v>3</v>
      </c>
      <c r="I9" s="9" t="s">
        <v>13</v>
      </c>
      <c r="J9" s="9" t="s">
        <v>5</v>
      </c>
      <c r="K9" s="9" t="s">
        <v>4</v>
      </c>
      <c r="L9" s="9" t="s">
        <v>6</v>
      </c>
      <c r="M9" s="9" t="s">
        <v>7</v>
      </c>
      <c r="N9" s="9" t="s">
        <v>8</v>
      </c>
      <c r="O9" s="9" t="s">
        <v>9</v>
      </c>
      <c r="P9" s="9" t="s">
        <v>10</v>
      </c>
      <c r="Q9" s="9" t="s">
        <v>11</v>
      </c>
      <c r="R9" s="9" t="s">
        <v>12</v>
      </c>
    </row>
    <row r="10" spans="1:19" s="11" customFormat="1" ht="13.5" x14ac:dyDescent="0.3">
      <c r="A10" s="10" t="s">
        <v>27</v>
      </c>
      <c r="B10" s="18" t="s">
        <v>18</v>
      </c>
      <c r="C10" s="18" t="s">
        <v>19</v>
      </c>
      <c r="D10" s="19" t="s">
        <v>20</v>
      </c>
      <c r="E10" s="18" t="s">
        <v>21</v>
      </c>
      <c r="F10" s="20" t="s">
        <v>22</v>
      </c>
      <c r="G10" s="4">
        <v>18789.099999999999</v>
      </c>
      <c r="H10" s="4">
        <v>3554.1000000000004</v>
      </c>
      <c r="I10" s="4">
        <v>15235</v>
      </c>
      <c r="J10" s="7" t="s">
        <v>26</v>
      </c>
      <c r="K10" s="7" t="s">
        <v>26</v>
      </c>
      <c r="L10" s="4">
        <v>185</v>
      </c>
      <c r="M10" s="7" t="s">
        <v>26</v>
      </c>
      <c r="N10" s="7" t="s">
        <v>26</v>
      </c>
      <c r="O10" s="7" t="s">
        <v>26</v>
      </c>
      <c r="P10" s="4">
        <v>0</v>
      </c>
      <c r="Q10" s="7" t="s">
        <v>26</v>
      </c>
      <c r="R10" s="7" t="s">
        <v>26</v>
      </c>
      <c r="S10" s="12"/>
    </row>
    <row r="11" spans="1:19" s="11" customFormat="1" ht="13.5" x14ac:dyDescent="0.3">
      <c r="A11" s="10" t="s">
        <v>27</v>
      </c>
      <c r="B11" s="18" t="s">
        <v>18</v>
      </c>
      <c r="C11" s="18" t="s">
        <v>23</v>
      </c>
      <c r="D11" s="19" t="s">
        <v>24</v>
      </c>
      <c r="E11" s="18" t="s">
        <v>21</v>
      </c>
      <c r="F11" s="20" t="s">
        <v>25</v>
      </c>
      <c r="G11" s="4">
        <v>46688.9</v>
      </c>
      <c r="H11" s="4">
        <v>11427.900000000001</v>
      </c>
      <c r="I11" s="4">
        <v>35261</v>
      </c>
      <c r="J11" s="7" t="s">
        <v>26</v>
      </c>
      <c r="K11" s="7" t="s">
        <v>26</v>
      </c>
      <c r="L11" s="4">
        <v>160</v>
      </c>
      <c r="M11" s="7" t="s">
        <v>26</v>
      </c>
      <c r="N11" s="7" t="s">
        <v>26</v>
      </c>
      <c r="O11" s="7" t="s">
        <v>26</v>
      </c>
      <c r="P11" s="4">
        <v>0</v>
      </c>
      <c r="Q11" s="7" t="s">
        <v>26</v>
      </c>
      <c r="R11" s="7" t="s">
        <v>26</v>
      </c>
      <c r="S11" s="12"/>
    </row>
    <row r="12" spans="1:19" s="11" customFormat="1" ht="13.5" x14ac:dyDescent="0.3">
      <c r="A12" s="10" t="s">
        <v>27</v>
      </c>
      <c r="B12" s="18" t="s">
        <v>18</v>
      </c>
      <c r="C12" s="18" t="s">
        <v>23</v>
      </c>
      <c r="D12" s="19" t="s">
        <v>24</v>
      </c>
      <c r="E12" s="18" t="s">
        <v>21</v>
      </c>
      <c r="F12" s="20" t="s">
        <v>28</v>
      </c>
      <c r="G12" s="4">
        <v>50800.7</v>
      </c>
      <c r="H12" s="4">
        <v>12538.7</v>
      </c>
      <c r="I12" s="4">
        <v>38262</v>
      </c>
      <c r="J12" s="7" t="s">
        <v>26</v>
      </c>
      <c r="K12" s="7" t="s">
        <v>26</v>
      </c>
      <c r="L12" s="4">
        <v>185</v>
      </c>
      <c r="M12" s="7" t="s">
        <v>26</v>
      </c>
      <c r="N12" s="7" t="s">
        <v>26</v>
      </c>
      <c r="O12" s="7" t="s">
        <v>26</v>
      </c>
      <c r="P12" s="4">
        <v>1550</v>
      </c>
      <c r="Q12" s="7" t="s">
        <v>26</v>
      </c>
      <c r="R12" s="7" t="s">
        <v>26</v>
      </c>
    </row>
  </sheetData>
  <conditionalFormatting sqref="F10:F11">
    <cfRule type="cellIs" dxfId="145" priority="10" operator="lessThan">
      <formula>0</formula>
    </cfRule>
  </conditionalFormatting>
  <conditionalFormatting sqref="C10:C11">
    <cfRule type="cellIs" dxfId="144" priority="9" operator="lessThan">
      <formula>0</formula>
    </cfRule>
  </conditionalFormatting>
  <conditionalFormatting sqref="E10:E11">
    <cfRule type="cellIs" dxfId="143" priority="8" operator="lessThan">
      <formula>0</formula>
    </cfRule>
  </conditionalFormatting>
  <conditionalFormatting sqref="D10:D11">
    <cfRule type="cellIs" dxfId="142" priority="7" operator="lessThan">
      <formula>0</formula>
    </cfRule>
  </conditionalFormatting>
  <conditionalFormatting sqref="F12">
    <cfRule type="cellIs" dxfId="141" priority="6" operator="lessThan">
      <formula>0</formula>
    </cfRule>
  </conditionalFormatting>
  <conditionalFormatting sqref="E12">
    <cfRule type="cellIs" dxfId="140" priority="3" operator="lessThan">
      <formula>0</formula>
    </cfRule>
  </conditionalFormatting>
  <conditionalFormatting sqref="B10:B11">
    <cfRule type="cellIs" dxfId="139" priority="1" operator="lessThan">
      <formula>0</formula>
    </cfRule>
  </conditionalFormatting>
  <conditionalFormatting sqref="B12">
    <cfRule type="cellIs" dxfId="138" priority="5" operator="lessThan">
      <formula>0</formula>
    </cfRule>
  </conditionalFormatting>
  <conditionalFormatting sqref="C12">
    <cfRule type="cellIs" dxfId="137" priority="4" operator="lessThan">
      <formula>0</formula>
    </cfRule>
  </conditionalFormatting>
  <conditionalFormatting sqref="D12">
    <cfRule type="cellIs" dxfId="136" priority="2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CC5C7-3DE7-46EA-B657-52CCB57135DC}">
  <sheetPr>
    <tabColor rgb="FFFFC000"/>
  </sheetPr>
  <dimension ref="A6:S16"/>
  <sheetViews>
    <sheetView workbookViewId="0">
      <selection activeCell="E27" sqref="E27"/>
    </sheetView>
  </sheetViews>
  <sheetFormatPr baseColWidth="10" defaultRowHeight="15" x14ac:dyDescent="0.25"/>
  <cols>
    <col min="1" max="1" width="19.140625" style="8" customWidth="1"/>
    <col min="2" max="2" width="11.42578125" style="8"/>
    <col min="3" max="3" width="13.140625" style="8" customWidth="1"/>
    <col min="4" max="4" width="27.7109375" style="8" bestFit="1" customWidth="1"/>
    <col min="5" max="5" width="20.28515625" style="8" bestFit="1" customWidth="1"/>
    <col min="6" max="6" width="33.42578125" style="8" bestFit="1" customWidth="1"/>
    <col min="7" max="7" width="15.140625" style="8" customWidth="1"/>
    <col min="8" max="8" width="12.7109375" style="8" customWidth="1"/>
    <col min="9" max="9" width="14.42578125" style="8" customWidth="1"/>
    <col min="10" max="10" width="13.5703125" style="8" customWidth="1"/>
    <col min="11" max="11" width="13.7109375" style="8" customWidth="1"/>
    <col min="12" max="16" width="11.42578125" style="8"/>
    <col min="17" max="17" width="12.42578125" style="8" customWidth="1"/>
    <col min="18" max="18" width="13.5703125" style="8" customWidth="1"/>
    <col min="19" max="16384" width="11.42578125" style="8"/>
  </cols>
  <sheetData>
    <row r="6" spans="1:19" ht="15.95" customHeight="1" x14ac:dyDescent="0.25"/>
    <row r="10" spans="1:19" x14ac:dyDescent="0.25">
      <c r="A10" s="17" t="s">
        <v>35</v>
      </c>
    </row>
    <row r="11" spans="1:19" s="6" customFormat="1" ht="51" x14ac:dyDescent="0.25">
      <c r="A11" s="9" t="s">
        <v>0</v>
      </c>
      <c r="B11" s="9" t="s">
        <v>1</v>
      </c>
      <c r="C11" s="9" t="s">
        <v>2</v>
      </c>
      <c r="D11" s="9" t="s">
        <v>16</v>
      </c>
      <c r="E11" s="9" t="s">
        <v>15</v>
      </c>
      <c r="F11" s="9" t="s">
        <v>17</v>
      </c>
      <c r="G11" s="9" t="s">
        <v>14</v>
      </c>
      <c r="H11" s="9" t="s">
        <v>3</v>
      </c>
      <c r="I11" s="9" t="s">
        <v>13</v>
      </c>
      <c r="J11" s="9" t="s">
        <v>5</v>
      </c>
      <c r="K11" s="9" t="s">
        <v>4</v>
      </c>
      <c r="L11" s="9" t="s">
        <v>6</v>
      </c>
      <c r="M11" s="9" t="s">
        <v>7</v>
      </c>
      <c r="N11" s="9" t="s">
        <v>8</v>
      </c>
      <c r="O11" s="9" t="s">
        <v>9</v>
      </c>
      <c r="P11" s="9" t="s">
        <v>10</v>
      </c>
      <c r="Q11" s="9" t="s">
        <v>11</v>
      </c>
      <c r="R11" s="9" t="s">
        <v>12</v>
      </c>
    </row>
    <row r="12" spans="1:19" s="11" customFormat="1" ht="13.5" x14ac:dyDescent="0.3">
      <c r="A12" s="10" t="s">
        <v>27</v>
      </c>
      <c r="B12" s="18" t="s">
        <v>18</v>
      </c>
      <c r="C12" s="18" t="s">
        <v>19</v>
      </c>
      <c r="D12" s="19" t="s">
        <v>20</v>
      </c>
      <c r="E12" s="18" t="s">
        <v>21</v>
      </c>
      <c r="F12" s="20" t="s">
        <v>22</v>
      </c>
      <c r="G12" s="26">
        <v>28341.05</v>
      </c>
      <c r="H12" s="26">
        <v>6018.25</v>
      </c>
      <c r="I12" s="26">
        <v>22322.799999999999</v>
      </c>
      <c r="J12" s="7" t="s">
        <v>26</v>
      </c>
      <c r="K12" s="7" t="s">
        <v>26</v>
      </c>
      <c r="L12" s="26">
        <v>185</v>
      </c>
      <c r="M12" s="7" t="s">
        <v>26</v>
      </c>
      <c r="N12" s="7" t="s">
        <v>26</v>
      </c>
      <c r="O12" s="7" t="s">
        <v>26</v>
      </c>
      <c r="P12" s="26">
        <v>1300</v>
      </c>
      <c r="Q12" s="7" t="s">
        <v>26</v>
      </c>
      <c r="R12" s="7" t="s">
        <v>26</v>
      </c>
      <c r="S12" s="12"/>
    </row>
    <row r="13" spans="1:19" s="11" customFormat="1" ht="13.5" x14ac:dyDescent="0.3">
      <c r="A13" s="10" t="s">
        <v>27</v>
      </c>
      <c r="B13" s="18" t="s">
        <v>18</v>
      </c>
      <c r="C13" s="18" t="s">
        <v>23</v>
      </c>
      <c r="D13" s="19" t="s">
        <v>24</v>
      </c>
      <c r="E13" s="18" t="s">
        <v>21</v>
      </c>
      <c r="F13" s="20" t="s">
        <v>25</v>
      </c>
      <c r="G13" s="26">
        <v>65108.95</v>
      </c>
      <c r="H13" s="26">
        <v>18290.150000000001</v>
      </c>
      <c r="I13" s="26">
        <v>46818.799999999996</v>
      </c>
      <c r="J13" s="7" t="s">
        <v>26</v>
      </c>
      <c r="K13" s="7" t="s">
        <v>26</v>
      </c>
      <c r="L13" s="26">
        <v>160</v>
      </c>
      <c r="M13" s="7" t="s">
        <v>26</v>
      </c>
      <c r="N13" s="7" t="s">
        <v>26</v>
      </c>
      <c r="O13" s="7" t="s">
        <v>26</v>
      </c>
      <c r="P13" s="26">
        <v>1300</v>
      </c>
      <c r="Q13" s="7" t="s">
        <v>26</v>
      </c>
      <c r="R13" s="7" t="s">
        <v>26</v>
      </c>
      <c r="S13" s="12"/>
    </row>
    <row r="14" spans="1:19" s="11" customFormat="1" ht="13.5" x14ac:dyDescent="0.3">
      <c r="A14" s="10" t="s">
        <v>27</v>
      </c>
      <c r="B14" s="18" t="s">
        <v>18</v>
      </c>
      <c r="C14" s="18" t="s">
        <v>23</v>
      </c>
      <c r="D14" s="19" t="s">
        <v>24</v>
      </c>
      <c r="E14" s="18" t="s">
        <v>21</v>
      </c>
      <c r="F14" s="20" t="s">
        <v>28</v>
      </c>
      <c r="G14" s="26">
        <v>70691.95</v>
      </c>
      <c r="H14" s="26">
        <v>19498.949999999997</v>
      </c>
      <c r="I14" s="26">
        <v>51193</v>
      </c>
      <c r="J14" s="7" t="s">
        <v>26</v>
      </c>
      <c r="K14" s="7" t="s">
        <v>26</v>
      </c>
      <c r="L14" s="26">
        <v>185</v>
      </c>
      <c r="M14" s="7" t="s">
        <v>26</v>
      </c>
      <c r="N14" s="7" t="s">
        <v>26</v>
      </c>
      <c r="O14" s="7" t="s">
        <v>26</v>
      </c>
      <c r="P14" s="26">
        <v>1300</v>
      </c>
      <c r="Q14" s="7" t="s">
        <v>26</v>
      </c>
      <c r="R14" s="7" t="s">
        <v>26</v>
      </c>
    </row>
    <row r="15" spans="1:19" s="11" customFormat="1" ht="13.5" x14ac:dyDescent="0.3">
      <c r="A15" s="10" t="s">
        <v>27</v>
      </c>
      <c r="B15" s="18" t="s">
        <v>18</v>
      </c>
      <c r="C15" s="18" t="s">
        <v>23</v>
      </c>
      <c r="D15" s="19" t="s">
        <v>24</v>
      </c>
      <c r="E15" s="18" t="s">
        <v>29</v>
      </c>
      <c r="F15" s="20" t="s">
        <v>30</v>
      </c>
      <c r="G15" s="26">
        <v>10485.6</v>
      </c>
      <c r="H15" s="26">
        <v>4159.8</v>
      </c>
      <c r="I15" s="26">
        <v>6325.8</v>
      </c>
      <c r="J15" s="7" t="s">
        <v>26</v>
      </c>
      <c r="K15" s="7" t="s">
        <v>26</v>
      </c>
      <c r="L15" s="26">
        <v>0</v>
      </c>
      <c r="M15" s="7" t="s">
        <v>26</v>
      </c>
      <c r="N15" s="7" t="s">
        <v>26</v>
      </c>
      <c r="O15" s="7" t="s">
        <v>26</v>
      </c>
      <c r="P15" s="26">
        <v>0</v>
      </c>
      <c r="Q15" s="7" t="s">
        <v>26</v>
      </c>
      <c r="R15" s="7" t="s">
        <v>26</v>
      </c>
    </row>
    <row r="16" spans="1:19" ht="15.75" x14ac:dyDescent="0.3">
      <c r="A16" s="10" t="s">
        <v>27</v>
      </c>
      <c r="B16" s="18" t="s">
        <v>18</v>
      </c>
      <c r="C16" s="18" t="s">
        <v>31</v>
      </c>
      <c r="D16" s="19" t="s">
        <v>32</v>
      </c>
      <c r="E16" s="18" t="s">
        <v>39</v>
      </c>
      <c r="F16" s="20" t="s">
        <v>41</v>
      </c>
      <c r="G16" s="21">
        <v>6252.72</v>
      </c>
      <c r="H16" s="21">
        <v>1173.32</v>
      </c>
      <c r="I16" s="21">
        <v>5079.3999999999996</v>
      </c>
      <c r="J16" s="7" t="s">
        <v>26</v>
      </c>
      <c r="K16" s="7" t="s">
        <v>26</v>
      </c>
      <c r="L16" s="22">
        <v>0</v>
      </c>
      <c r="M16" s="7" t="s">
        <v>26</v>
      </c>
      <c r="N16" s="7" t="s">
        <v>26</v>
      </c>
      <c r="O16" s="7" t="s">
        <v>26</v>
      </c>
      <c r="P16" s="26">
        <v>0</v>
      </c>
      <c r="Q16" s="7" t="s">
        <v>26</v>
      </c>
      <c r="R16" s="7" t="s">
        <v>26</v>
      </c>
    </row>
  </sheetData>
  <conditionalFormatting sqref="B12:B13">
    <cfRule type="cellIs" dxfId="38" priority="6" operator="lessThan">
      <formula>0</formula>
    </cfRule>
  </conditionalFormatting>
  <conditionalFormatting sqref="F12:F13">
    <cfRule type="cellIs" dxfId="37" priority="15" operator="lessThan">
      <formula>0</formula>
    </cfRule>
  </conditionalFormatting>
  <conditionalFormatting sqref="C12:C13">
    <cfRule type="cellIs" dxfId="36" priority="14" operator="lessThan">
      <formula>0</formula>
    </cfRule>
  </conditionalFormatting>
  <conditionalFormatting sqref="E12:E13">
    <cfRule type="cellIs" dxfId="35" priority="13" operator="lessThan">
      <formula>0</formula>
    </cfRule>
  </conditionalFormatting>
  <conditionalFormatting sqref="D12:D13">
    <cfRule type="cellIs" dxfId="34" priority="12" operator="lessThan">
      <formula>0</formula>
    </cfRule>
  </conditionalFormatting>
  <conditionalFormatting sqref="F14:F15">
    <cfRule type="cellIs" dxfId="33" priority="11" operator="lessThan">
      <formula>0</formula>
    </cfRule>
  </conditionalFormatting>
  <conditionalFormatting sqref="B14:B15">
    <cfRule type="cellIs" dxfId="32" priority="10" operator="lessThan">
      <formula>0</formula>
    </cfRule>
  </conditionalFormatting>
  <conditionalFormatting sqref="C14:C15">
    <cfRule type="cellIs" dxfId="31" priority="9" operator="lessThan">
      <formula>0</formula>
    </cfRule>
  </conditionalFormatting>
  <conditionalFormatting sqref="E14:E15">
    <cfRule type="cellIs" dxfId="30" priority="8" operator="lessThan">
      <formula>0</formula>
    </cfRule>
  </conditionalFormatting>
  <conditionalFormatting sqref="D14:D15">
    <cfRule type="cellIs" dxfId="29" priority="7" operator="lessThan">
      <formula>0</formula>
    </cfRule>
  </conditionalFormatting>
  <conditionalFormatting sqref="F16">
    <cfRule type="cellIs" dxfId="28" priority="5" operator="lessThan">
      <formula>0</formula>
    </cfRule>
  </conditionalFormatting>
  <conditionalFormatting sqref="B16">
    <cfRule type="cellIs" dxfId="27" priority="4" operator="lessThan">
      <formula>0</formula>
    </cfRule>
  </conditionalFormatting>
  <conditionalFormatting sqref="C16">
    <cfRule type="cellIs" dxfId="26" priority="3" operator="lessThan">
      <formula>0</formula>
    </cfRule>
  </conditionalFormatting>
  <conditionalFormatting sqref="E16">
    <cfRule type="cellIs" dxfId="25" priority="2" operator="lessThan">
      <formula>0</formula>
    </cfRule>
  </conditionalFormatting>
  <conditionalFormatting sqref="D16">
    <cfRule type="cellIs" dxfId="24" priority="1" operator="lessThan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EED97-B50B-400C-8035-E55943BBFCFD}">
  <sheetPr>
    <tabColor rgb="FFFFC000"/>
  </sheetPr>
  <dimension ref="A8:S13"/>
  <sheetViews>
    <sheetView workbookViewId="0">
      <selection activeCell="F32" sqref="F32"/>
    </sheetView>
  </sheetViews>
  <sheetFormatPr baseColWidth="10" defaultRowHeight="15" x14ac:dyDescent="0.25"/>
  <cols>
    <col min="1" max="1" width="19.140625" style="8" customWidth="1"/>
    <col min="2" max="2" width="11.42578125" style="8"/>
    <col min="3" max="3" width="13.140625" style="8" customWidth="1"/>
    <col min="4" max="4" width="27.7109375" style="8" bestFit="1" customWidth="1"/>
    <col min="5" max="5" width="20.28515625" style="8" bestFit="1" customWidth="1"/>
    <col min="6" max="6" width="33.42578125" style="8" bestFit="1" customWidth="1"/>
    <col min="7" max="7" width="15.140625" style="8" customWidth="1"/>
    <col min="8" max="8" width="12.7109375" style="8" customWidth="1"/>
    <col min="9" max="9" width="14.42578125" style="8" customWidth="1"/>
    <col min="10" max="10" width="13.5703125" style="8" customWidth="1"/>
    <col min="11" max="11" width="13.7109375" style="8" customWidth="1"/>
    <col min="12" max="16" width="11.42578125" style="8"/>
    <col min="17" max="17" width="12.42578125" style="8" customWidth="1"/>
    <col min="18" max="18" width="13.5703125" style="8" customWidth="1"/>
    <col min="19" max="16384" width="11.42578125" style="8"/>
  </cols>
  <sheetData>
    <row r="8" spans="1:19" x14ac:dyDescent="0.25">
      <c r="A8" s="17" t="s">
        <v>34</v>
      </c>
    </row>
    <row r="9" spans="1:19" s="6" customFormat="1" ht="51" x14ac:dyDescent="0.25">
      <c r="A9" s="9" t="s">
        <v>0</v>
      </c>
      <c r="B9" s="9" t="s">
        <v>1</v>
      </c>
      <c r="C9" s="9" t="s">
        <v>2</v>
      </c>
      <c r="D9" s="9" t="s">
        <v>16</v>
      </c>
      <c r="E9" s="9" t="s">
        <v>15</v>
      </c>
      <c r="F9" s="9" t="s">
        <v>17</v>
      </c>
      <c r="G9" s="9" t="s">
        <v>14</v>
      </c>
      <c r="H9" s="9" t="s">
        <v>3</v>
      </c>
      <c r="I9" s="9" t="s">
        <v>13</v>
      </c>
      <c r="J9" s="9" t="s">
        <v>5</v>
      </c>
      <c r="K9" s="9" t="s">
        <v>4</v>
      </c>
      <c r="L9" s="9" t="s">
        <v>6</v>
      </c>
      <c r="M9" s="9" t="s">
        <v>7</v>
      </c>
      <c r="N9" s="9" t="s">
        <v>8</v>
      </c>
      <c r="O9" s="9" t="s">
        <v>9</v>
      </c>
      <c r="P9" s="9" t="s">
        <v>10</v>
      </c>
      <c r="Q9" s="9" t="s">
        <v>11</v>
      </c>
      <c r="R9" s="9" t="s">
        <v>12</v>
      </c>
    </row>
    <row r="10" spans="1:19" s="11" customFormat="1" ht="13.5" x14ac:dyDescent="0.3">
      <c r="A10" s="10" t="s">
        <v>27</v>
      </c>
      <c r="B10" s="14" t="s">
        <v>18</v>
      </c>
      <c r="C10" s="14" t="s">
        <v>19</v>
      </c>
      <c r="D10" s="15" t="s">
        <v>20</v>
      </c>
      <c r="E10" s="14" t="s">
        <v>21</v>
      </c>
      <c r="F10" s="16" t="s">
        <v>22</v>
      </c>
      <c r="G10" s="4">
        <v>20201</v>
      </c>
      <c r="H10" s="4">
        <v>3926.4</v>
      </c>
      <c r="I10" s="4">
        <v>16274.6</v>
      </c>
      <c r="J10" s="10" t="s">
        <v>26</v>
      </c>
      <c r="K10" s="10" t="s">
        <v>26</v>
      </c>
      <c r="L10" s="4">
        <v>185</v>
      </c>
      <c r="M10" s="10" t="s">
        <v>26</v>
      </c>
      <c r="N10" s="10" t="s">
        <v>26</v>
      </c>
      <c r="O10" s="10" t="s">
        <v>26</v>
      </c>
      <c r="P10" s="4">
        <v>0</v>
      </c>
      <c r="Q10" s="10" t="s">
        <v>26</v>
      </c>
      <c r="R10" s="10" t="s">
        <v>26</v>
      </c>
      <c r="S10" s="12"/>
    </row>
    <row r="11" spans="1:19" s="11" customFormat="1" ht="13.5" x14ac:dyDescent="0.3">
      <c r="A11" s="10" t="s">
        <v>27</v>
      </c>
      <c r="B11" s="14" t="s">
        <v>18</v>
      </c>
      <c r="C11" s="14" t="s">
        <v>23</v>
      </c>
      <c r="D11" s="15" t="s">
        <v>24</v>
      </c>
      <c r="E11" s="14" t="s">
        <v>21</v>
      </c>
      <c r="F11" s="16" t="s">
        <v>25</v>
      </c>
      <c r="G11" s="4">
        <v>49579</v>
      </c>
      <c r="H11" s="4">
        <v>12337.6</v>
      </c>
      <c r="I11" s="4">
        <v>37241.4</v>
      </c>
      <c r="J11" s="10" t="s">
        <v>26</v>
      </c>
      <c r="K11" s="10" t="s">
        <v>26</v>
      </c>
      <c r="L11" s="4">
        <v>160</v>
      </c>
      <c r="M11" s="10" t="s">
        <v>26</v>
      </c>
      <c r="N11" s="10" t="s">
        <v>26</v>
      </c>
      <c r="O11" s="10" t="s">
        <v>26</v>
      </c>
      <c r="P11" s="4">
        <v>0</v>
      </c>
      <c r="Q11" s="10" t="s">
        <v>26</v>
      </c>
      <c r="R11" s="10" t="s">
        <v>26</v>
      </c>
      <c r="S11" s="12"/>
    </row>
    <row r="12" spans="1:19" s="11" customFormat="1" ht="13.5" x14ac:dyDescent="0.3">
      <c r="A12" s="10" t="s">
        <v>27</v>
      </c>
      <c r="B12" s="14" t="s">
        <v>18</v>
      </c>
      <c r="C12" s="14" t="s">
        <v>23</v>
      </c>
      <c r="D12" s="15" t="s">
        <v>24</v>
      </c>
      <c r="E12" s="14" t="s">
        <v>21</v>
      </c>
      <c r="F12" s="16" t="s">
        <v>28</v>
      </c>
      <c r="G12" s="4">
        <v>53936</v>
      </c>
      <c r="H12" s="4">
        <v>13644.8</v>
      </c>
      <c r="I12" s="4">
        <v>40291.199999999997</v>
      </c>
      <c r="J12" s="10" t="s">
        <v>26</v>
      </c>
      <c r="K12" s="10" t="s">
        <v>26</v>
      </c>
      <c r="L12" s="4">
        <v>185</v>
      </c>
      <c r="M12" s="10" t="s">
        <v>26</v>
      </c>
      <c r="N12" s="10" t="s">
        <v>26</v>
      </c>
      <c r="O12" s="10" t="s">
        <v>26</v>
      </c>
      <c r="P12" s="4">
        <v>0</v>
      </c>
      <c r="Q12" s="10" t="s">
        <v>26</v>
      </c>
      <c r="R12" s="10" t="s">
        <v>26</v>
      </c>
    </row>
    <row r="13" spans="1:19" ht="15.75" x14ac:dyDescent="0.3">
      <c r="A13" s="10" t="s">
        <v>27</v>
      </c>
      <c r="B13" s="14" t="s">
        <v>18</v>
      </c>
      <c r="C13" s="14" t="s">
        <v>23</v>
      </c>
      <c r="D13" s="15" t="s">
        <v>24</v>
      </c>
      <c r="E13" s="14" t="s">
        <v>48</v>
      </c>
      <c r="F13" s="16" t="s">
        <v>49</v>
      </c>
      <c r="G13" s="13">
        <v>17771.8</v>
      </c>
      <c r="H13" s="13">
        <v>6134.2</v>
      </c>
      <c r="I13" s="13">
        <v>11637.6</v>
      </c>
      <c r="J13" s="10" t="s">
        <v>26</v>
      </c>
      <c r="K13" s="10" t="s">
        <v>26</v>
      </c>
      <c r="L13" s="13">
        <v>0</v>
      </c>
      <c r="M13" s="10" t="s">
        <v>26</v>
      </c>
      <c r="N13" s="10" t="s">
        <v>26</v>
      </c>
      <c r="O13" s="10" t="s">
        <v>26</v>
      </c>
      <c r="P13" s="13">
        <v>0</v>
      </c>
      <c r="Q13" s="10" t="s">
        <v>26</v>
      </c>
      <c r="R13" s="10" t="s">
        <v>26</v>
      </c>
      <c r="S13" s="11"/>
    </row>
  </sheetData>
  <conditionalFormatting sqref="B10:B11">
    <cfRule type="cellIs" dxfId="23" priority="3" operator="lessThan">
      <formula>0</formula>
    </cfRule>
  </conditionalFormatting>
  <conditionalFormatting sqref="F10:F11">
    <cfRule type="cellIs" dxfId="22" priority="12" operator="lessThan">
      <formula>0</formula>
    </cfRule>
  </conditionalFormatting>
  <conditionalFormatting sqref="C10:C11">
    <cfRule type="cellIs" dxfId="21" priority="11" operator="lessThan">
      <formula>0</formula>
    </cfRule>
  </conditionalFormatting>
  <conditionalFormatting sqref="E10:E11">
    <cfRule type="cellIs" dxfId="20" priority="10" operator="lessThan">
      <formula>0</formula>
    </cfRule>
  </conditionalFormatting>
  <conditionalFormatting sqref="D10:D11">
    <cfRule type="cellIs" dxfId="19" priority="9" operator="lessThan">
      <formula>0</formula>
    </cfRule>
  </conditionalFormatting>
  <conditionalFormatting sqref="F12">
    <cfRule type="cellIs" dxfId="18" priority="8" operator="lessThan">
      <formula>0</formula>
    </cfRule>
  </conditionalFormatting>
  <conditionalFormatting sqref="B12">
    <cfRule type="cellIs" dxfId="17" priority="7" operator="lessThan">
      <formula>0</formula>
    </cfRule>
  </conditionalFormatting>
  <conditionalFormatting sqref="C12">
    <cfRule type="cellIs" dxfId="16" priority="6" operator="lessThan">
      <formula>0</formula>
    </cfRule>
  </conditionalFormatting>
  <conditionalFormatting sqref="E12">
    <cfRule type="cellIs" dxfId="15" priority="5" operator="lessThan">
      <formula>0</formula>
    </cfRule>
  </conditionalFormatting>
  <conditionalFormatting sqref="D12">
    <cfRule type="cellIs" dxfId="14" priority="4" operator="lessThan">
      <formula>0</formula>
    </cfRule>
  </conditionalFormatting>
  <conditionalFormatting sqref="C13">
    <cfRule type="cellIs" dxfId="13" priority="2" operator="lessThan">
      <formula>0</formula>
    </cfRule>
  </conditionalFormatting>
  <conditionalFormatting sqref="D13">
    <cfRule type="cellIs" dxfId="12" priority="1" operator="lessThan">
      <formula>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771C5-5C40-4F05-9034-5F6B8D5406B6}">
  <sheetPr>
    <tabColor rgb="FFFFC000"/>
  </sheetPr>
  <dimension ref="A5:S21"/>
  <sheetViews>
    <sheetView workbookViewId="0">
      <selection activeCell="E28" sqref="E28"/>
    </sheetView>
  </sheetViews>
  <sheetFormatPr baseColWidth="10" defaultRowHeight="15" x14ac:dyDescent="0.25"/>
  <cols>
    <col min="1" max="1" width="19.140625" style="8" customWidth="1"/>
    <col min="2" max="2" width="11.42578125" style="8"/>
    <col min="3" max="3" width="13.140625" style="8" customWidth="1"/>
    <col min="4" max="4" width="27.7109375" style="8" bestFit="1" customWidth="1"/>
    <col min="5" max="5" width="20.28515625" style="8" bestFit="1" customWidth="1"/>
    <col min="6" max="6" width="33.42578125" style="8" bestFit="1" customWidth="1"/>
    <col min="7" max="7" width="15.140625" style="8" customWidth="1"/>
    <col min="8" max="8" width="12.7109375" style="8" customWidth="1"/>
    <col min="9" max="9" width="14.42578125" style="8" customWidth="1"/>
    <col min="10" max="10" width="13.5703125" style="8" customWidth="1"/>
    <col min="11" max="11" width="13.7109375" style="8" customWidth="1"/>
    <col min="12" max="16" width="11.42578125" style="8"/>
    <col min="17" max="17" width="12.42578125" style="8" customWidth="1"/>
    <col min="18" max="18" width="13.5703125" style="8" customWidth="1"/>
    <col min="19" max="16384" width="11.42578125" style="8"/>
  </cols>
  <sheetData>
    <row r="5" spans="1:19" ht="15.95" customHeight="1" x14ac:dyDescent="0.25"/>
    <row r="9" spans="1:19" x14ac:dyDescent="0.25">
      <c r="A9" s="17" t="s">
        <v>33</v>
      </c>
    </row>
    <row r="10" spans="1:19" s="6" customFormat="1" ht="51" x14ac:dyDescent="0.25">
      <c r="A10" s="9" t="s">
        <v>0</v>
      </c>
      <c r="B10" s="9" t="s">
        <v>1</v>
      </c>
      <c r="C10" s="9" t="s">
        <v>2</v>
      </c>
      <c r="D10" s="9" t="s">
        <v>16</v>
      </c>
      <c r="E10" s="9" t="s">
        <v>15</v>
      </c>
      <c r="F10" s="9" t="s">
        <v>17</v>
      </c>
      <c r="G10" s="9" t="s">
        <v>14</v>
      </c>
      <c r="H10" s="9" t="s">
        <v>3</v>
      </c>
      <c r="I10" s="9" t="s">
        <v>13</v>
      </c>
      <c r="J10" s="9" t="s">
        <v>5</v>
      </c>
      <c r="K10" s="9" t="s">
        <v>4</v>
      </c>
      <c r="L10" s="9" t="s">
        <v>6</v>
      </c>
      <c r="M10" s="9" t="s">
        <v>7</v>
      </c>
      <c r="N10" s="9" t="s">
        <v>8</v>
      </c>
      <c r="O10" s="9" t="s">
        <v>9</v>
      </c>
      <c r="P10" s="9" t="s">
        <v>10</v>
      </c>
      <c r="Q10" s="9" t="s">
        <v>11</v>
      </c>
      <c r="R10" s="9" t="s">
        <v>12</v>
      </c>
    </row>
    <row r="11" spans="1:19" s="11" customFormat="1" ht="13.5" x14ac:dyDescent="0.3">
      <c r="A11" s="10" t="s">
        <v>27</v>
      </c>
      <c r="B11" s="14" t="s">
        <v>18</v>
      </c>
      <c r="C11" s="14" t="s">
        <v>19</v>
      </c>
      <c r="D11" s="15" t="s">
        <v>20</v>
      </c>
      <c r="E11" s="14" t="s">
        <v>21</v>
      </c>
      <c r="F11" s="16" t="s">
        <v>22</v>
      </c>
      <c r="G11" s="21">
        <v>45934.1</v>
      </c>
      <c r="H11" s="21">
        <v>8715.2999999999993</v>
      </c>
      <c r="I11" s="21">
        <v>37218.800000000003</v>
      </c>
      <c r="J11" s="27">
        <v>14100</v>
      </c>
      <c r="K11" s="7" t="s">
        <v>26</v>
      </c>
      <c r="L11" s="21">
        <v>1600.99</v>
      </c>
      <c r="M11" s="7" t="s">
        <v>26</v>
      </c>
      <c r="N11" s="7" t="s">
        <v>26</v>
      </c>
      <c r="O11" s="7" t="s">
        <v>26</v>
      </c>
      <c r="P11" s="21">
        <v>9548</v>
      </c>
      <c r="Q11" s="7" t="s">
        <v>26</v>
      </c>
      <c r="R11" s="7" t="s">
        <v>26</v>
      </c>
      <c r="S11" s="12"/>
    </row>
    <row r="12" spans="1:19" s="11" customFormat="1" ht="13.5" x14ac:dyDescent="0.3">
      <c r="A12" s="10" t="s">
        <v>27</v>
      </c>
      <c r="B12" s="14" t="s">
        <v>18</v>
      </c>
      <c r="C12" s="14" t="s">
        <v>23</v>
      </c>
      <c r="D12" s="15" t="s">
        <v>24</v>
      </c>
      <c r="E12" s="14" t="s">
        <v>21</v>
      </c>
      <c r="F12" s="16" t="s">
        <v>25</v>
      </c>
      <c r="G12" s="21">
        <v>93112.13</v>
      </c>
      <c r="H12" s="21">
        <v>24463.73</v>
      </c>
      <c r="I12" s="21">
        <v>68648.399999999994</v>
      </c>
      <c r="J12" s="27">
        <v>14100</v>
      </c>
      <c r="K12" s="7" t="s">
        <v>26</v>
      </c>
      <c r="L12" s="21">
        <v>3770</v>
      </c>
      <c r="M12" s="7" t="s">
        <v>26</v>
      </c>
      <c r="N12" s="7" t="s">
        <v>26</v>
      </c>
      <c r="O12" s="7" t="s">
        <v>26</v>
      </c>
      <c r="P12" s="21">
        <v>0</v>
      </c>
      <c r="Q12" s="7" t="s">
        <v>26</v>
      </c>
      <c r="R12" s="7" t="s">
        <v>26</v>
      </c>
      <c r="S12" s="12"/>
    </row>
    <row r="13" spans="1:19" s="11" customFormat="1" ht="13.5" x14ac:dyDescent="0.3">
      <c r="A13" s="10" t="s">
        <v>27</v>
      </c>
      <c r="B13" s="14" t="s">
        <v>18</v>
      </c>
      <c r="C13" s="14" t="s">
        <v>23</v>
      </c>
      <c r="D13" s="15" t="s">
        <v>24</v>
      </c>
      <c r="E13" s="14" t="s">
        <v>21</v>
      </c>
      <c r="F13" s="16" t="s">
        <v>28</v>
      </c>
      <c r="G13" s="21">
        <v>97469.13</v>
      </c>
      <c r="H13" s="21">
        <v>25770.73</v>
      </c>
      <c r="I13" s="21">
        <v>71698.399999999994</v>
      </c>
      <c r="J13" s="27">
        <v>14100</v>
      </c>
      <c r="K13" s="7" t="s">
        <v>26</v>
      </c>
      <c r="L13" s="21">
        <v>3795</v>
      </c>
      <c r="M13" s="7" t="s">
        <v>26</v>
      </c>
      <c r="N13" s="7" t="s">
        <v>26</v>
      </c>
      <c r="O13" s="7" t="s">
        <v>26</v>
      </c>
      <c r="P13" s="21">
        <v>0</v>
      </c>
      <c r="Q13" s="7" t="s">
        <v>26</v>
      </c>
      <c r="R13" s="7" t="s">
        <v>26</v>
      </c>
    </row>
    <row r="14" spans="1:19" ht="15.75" x14ac:dyDescent="0.3">
      <c r="A14" s="10" t="s">
        <v>27</v>
      </c>
      <c r="B14" s="14" t="s">
        <v>18</v>
      </c>
      <c r="C14" s="14" t="s">
        <v>23</v>
      </c>
      <c r="D14" s="15" t="s">
        <v>24</v>
      </c>
      <c r="E14" s="14" t="s">
        <v>48</v>
      </c>
      <c r="F14" s="16" t="s">
        <v>49</v>
      </c>
      <c r="G14" s="28">
        <v>33046.980000000003</v>
      </c>
      <c r="H14" s="28">
        <v>8980.31</v>
      </c>
      <c r="I14" s="28">
        <v>24066.67</v>
      </c>
      <c r="J14" s="29" t="s">
        <v>26</v>
      </c>
      <c r="K14" s="29" t="s">
        <v>26</v>
      </c>
      <c r="L14" s="28">
        <v>0</v>
      </c>
      <c r="M14" s="29" t="s">
        <v>26</v>
      </c>
      <c r="N14" s="29" t="s">
        <v>26</v>
      </c>
      <c r="O14" s="29" t="s">
        <v>26</v>
      </c>
      <c r="P14" s="28">
        <v>0</v>
      </c>
      <c r="Q14" s="29" t="s">
        <v>26</v>
      </c>
      <c r="R14" s="29" t="s">
        <v>26</v>
      </c>
      <c r="S14" s="11"/>
    </row>
    <row r="19" spans="7:7" x14ac:dyDescent="0.25">
      <c r="G19" s="30"/>
    </row>
    <row r="21" spans="7:7" x14ac:dyDescent="0.25">
      <c r="G21" s="30"/>
    </row>
  </sheetData>
  <conditionalFormatting sqref="B11:B12">
    <cfRule type="cellIs" dxfId="11" priority="3" operator="lessThan">
      <formula>0</formula>
    </cfRule>
  </conditionalFormatting>
  <conditionalFormatting sqref="F11:F12">
    <cfRule type="cellIs" dxfId="10" priority="12" operator="lessThan">
      <formula>0</formula>
    </cfRule>
  </conditionalFormatting>
  <conditionalFormatting sqref="C11:C12">
    <cfRule type="cellIs" dxfId="9" priority="11" operator="lessThan">
      <formula>0</formula>
    </cfRule>
  </conditionalFormatting>
  <conditionalFormatting sqref="E11:E12">
    <cfRule type="cellIs" dxfId="8" priority="10" operator="lessThan">
      <formula>0</formula>
    </cfRule>
  </conditionalFormatting>
  <conditionalFormatting sqref="D11:D12">
    <cfRule type="cellIs" dxfId="7" priority="9" operator="lessThan">
      <formula>0</formula>
    </cfRule>
  </conditionalFormatting>
  <conditionalFormatting sqref="F13">
    <cfRule type="cellIs" dxfId="6" priority="8" operator="lessThan">
      <formula>0</formula>
    </cfRule>
  </conditionalFormatting>
  <conditionalFormatting sqref="B13">
    <cfRule type="cellIs" dxfId="5" priority="7" operator="lessThan">
      <formula>0</formula>
    </cfRule>
  </conditionalFormatting>
  <conditionalFormatting sqref="C13">
    <cfRule type="cellIs" dxfId="4" priority="6" operator="lessThan">
      <formula>0</formula>
    </cfRule>
  </conditionalFormatting>
  <conditionalFormatting sqref="E13">
    <cfRule type="cellIs" dxfId="3" priority="5" operator="lessThan">
      <formula>0</formula>
    </cfRule>
  </conditionalFormatting>
  <conditionalFormatting sqref="D13">
    <cfRule type="cellIs" dxfId="2" priority="4" operator="lessThan">
      <formula>0</formula>
    </cfRule>
  </conditionalFormatting>
  <conditionalFormatting sqref="C14">
    <cfRule type="cellIs" dxfId="1" priority="2" operator="lessThan">
      <formula>0</formula>
    </cfRule>
  </conditionalFormatting>
  <conditionalFormatting sqref="D14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3170B-A3D5-4D95-B8A5-78ADDDAAC32E}">
  <sheetPr>
    <tabColor rgb="FFFFC000"/>
  </sheetPr>
  <dimension ref="A1:S10"/>
  <sheetViews>
    <sheetView workbookViewId="0">
      <selection sqref="A1:XFD5"/>
    </sheetView>
  </sheetViews>
  <sheetFormatPr baseColWidth="10" defaultRowHeight="15" x14ac:dyDescent="0.25"/>
  <cols>
    <col min="1" max="1" width="19.140625" customWidth="1"/>
    <col min="3" max="3" width="13.140625" customWidth="1"/>
    <col min="4" max="4" width="27.7109375" bestFit="1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1" spans="1:19" s="8" customFormat="1" x14ac:dyDescent="0.25"/>
    <row r="2" spans="1:19" s="8" customFormat="1" x14ac:dyDescent="0.25"/>
    <row r="3" spans="1:19" s="8" customFormat="1" x14ac:dyDescent="0.25"/>
    <row r="4" spans="1:19" s="8" customFormat="1" x14ac:dyDescent="0.25"/>
    <row r="5" spans="1:19" s="8" customFormat="1" ht="15.95" customHeight="1" x14ac:dyDescent="0.25"/>
    <row r="6" spans="1:19" s="8" customFormat="1" ht="15.95" customHeight="1" x14ac:dyDescent="0.25"/>
    <row r="7" spans="1:19" s="6" customFormat="1" ht="51" x14ac:dyDescent="0.25">
      <c r="A7" s="1" t="s">
        <v>0</v>
      </c>
      <c r="B7" s="1" t="s">
        <v>1</v>
      </c>
      <c r="C7" s="1" t="s">
        <v>2</v>
      </c>
      <c r="D7" s="1" t="s">
        <v>16</v>
      </c>
      <c r="E7" s="1" t="s">
        <v>15</v>
      </c>
      <c r="F7" s="1" t="s">
        <v>17</v>
      </c>
      <c r="G7" s="1" t="s">
        <v>14</v>
      </c>
      <c r="H7" s="1" t="s">
        <v>3</v>
      </c>
      <c r="I7" s="1" t="s">
        <v>13</v>
      </c>
      <c r="J7" s="1" t="s">
        <v>5</v>
      </c>
      <c r="K7" s="1" t="s">
        <v>4</v>
      </c>
      <c r="L7" s="1" t="s">
        <v>6</v>
      </c>
      <c r="M7" s="1" t="s">
        <v>7</v>
      </c>
      <c r="N7" s="1" t="s">
        <v>8</v>
      </c>
      <c r="O7" s="1" t="s">
        <v>9</v>
      </c>
      <c r="P7" s="1" t="s">
        <v>10</v>
      </c>
      <c r="Q7" s="1" t="s">
        <v>11</v>
      </c>
      <c r="R7" s="1" t="s">
        <v>12</v>
      </c>
    </row>
    <row r="8" spans="1:19" s="2" customFormat="1" ht="13.5" x14ac:dyDescent="0.3">
      <c r="A8" s="10" t="s">
        <v>27</v>
      </c>
      <c r="B8" s="18" t="s">
        <v>18</v>
      </c>
      <c r="C8" s="18" t="s">
        <v>19</v>
      </c>
      <c r="D8" s="19" t="s">
        <v>20</v>
      </c>
      <c r="E8" s="18" t="s">
        <v>21</v>
      </c>
      <c r="F8" s="20" t="s">
        <v>22</v>
      </c>
      <c r="G8" s="4">
        <v>18789.099999999999</v>
      </c>
      <c r="H8" s="4">
        <v>3189.3</v>
      </c>
      <c r="I8" s="4">
        <v>15599.8</v>
      </c>
      <c r="J8" s="7" t="s">
        <v>26</v>
      </c>
      <c r="K8" s="7" t="s">
        <v>26</v>
      </c>
      <c r="L8" s="4">
        <v>185</v>
      </c>
      <c r="M8" s="7" t="s">
        <v>26</v>
      </c>
      <c r="N8" s="7" t="s">
        <v>26</v>
      </c>
      <c r="O8" s="7" t="s">
        <v>26</v>
      </c>
      <c r="P8" s="4" t="s">
        <v>26</v>
      </c>
      <c r="Q8" s="7" t="s">
        <v>26</v>
      </c>
      <c r="R8" s="7" t="s">
        <v>26</v>
      </c>
      <c r="S8" s="3"/>
    </row>
    <row r="9" spans="1:19" s="2" customFormat="1" ht="13.5" x14ac:dyDescent="0.3">
      <c r="A9" s="10" t="s">
        <v>27</v>
      </c>
      <c r="B9" s="18" t="s">
        <v>18</v>
      </c>
      <c r="C9" s="18" t="s">
        <v>23</v>
      </c>
      <c r="D9" s="19" t="s">
        <v>24</v>
      </c>
      <c r="E9" s="18" t="s">
        <v>21</v>
      </c>
      <c r="F9" s="20" t="s">
        <v>25</v>
      </c>
      <c r="G9" s="4">
        <v>46688.9</v>
      </c>
      <c r="H9" s="4">
        <v>11427.900000000001</v>
      </c>
      <c r="I9" s="4">
        <v>35261</v>
      </c>
      <c r="J9" s="7" t="s">
        <v>26</v>
      </c>
      <c r="K9" s="7" t="s">
        <v>26</v>
      </c>
      <c r="L9" s="4">
        <v>160</v>
      </c>
      <c r="M9" s="7" t="s">
        <v>26</v>
      </c>
      <c r="N9" s="7" t="s">
        <v>26</v>
      </c>
      <c r="O9" s="7" t="s">
        <v>26</v>
      </c>
      <c r="P9" s="4" t="s">
        <v>26</v>
      </c>
      <c r="Q9" s="7" t="s">
        <v>26</v>
      </c>
      <c r="R9" s="7" t="s">
        <v>26</v>
      </c>
    </row>
    <row r="10" spans="1:19" ht="15.75" x14ac:dyDescent="0.3">
      <c r="A10" s="10" t="s">
        <v>27</v>
      </c>
      <c r="B10" s="18" t="s">
        <v>18</v>
      </c>
      <c r="C10" s="18" t="s">
        <v>23</v>
      </c>
      <c r="D10" s="19" t="s">
        <v>24</v>
      </c>
      <c r="E10" s="18" t="s">
        <v>21</v>
      </c>
      <c r="F10" s="20" t="s">
        <v>28</v>
      </c>
      <c r="G10" s="4">
        <v>50800.7</v>
      </c>
      <c r="H10" s="4">
        <v>12538.5</v>
      </c>
      <c r="I10" s="4">
        <v>38262.199999999997</v>
      </c>
      <c r="J10" s="7" t="s">
        <v>26</v>
      </c>
      <c r="K10" s="7" t="s">
        <v>26</v>
      </c>
      <c r="L10" s="4">
        <v>185</v>
      </c>
      <c r="M10" s="7" t="s">
        <v>26</v>
      </c>
      <c r="N10" s="7" t="s">
        <v>26</v>
      </c>
      <c r="O10" s="7" t="s">
        <v>26</v>
      </c>
      <c r="P10" s="4" t="s">
        <v>26</v>
      </c>
      <c r="Q10" s="7" t="s">
        <v>26</v>
      </c>
      <c r="R10" s="7" t="s">
        <v>26</v>
      </c>
    </row>
  </sheetData>
  <conditionalFormatting sqref="F8:F9">
    <cfRule type="cellIs" dxfId="135" priority="10" operator="lessThan">
      <formula>0</formula>
    </cfRule>
  </conditionalFormatting>
  <conditionalFormatting sqref="C8:C9">
    <cfRule type="cellIs" dxfId="134" priority="9" operator="lessThan">
      <formula>0</formula>
    </cfRule>
  </conditionalFormatting>
  <conditionalFormatting sqref="E8:E9">
    <cfRule type="cellIs" dxfId="133" priority="8" operator="lessThan">
      <formula>0</formula>
    </cfRule>
  </conditionalFormatting>
  <conditionalFormatting sqref="D8:D9">
    <cfRule type="cellIs" dxfId="132" priority="7" operator="lessThan">
      <formula>0</formula>
    </cfRule>
  </conditionalFormatting>
  <conditionalFormatting sqref="F10">
    <cfRule type="cellIs" dxfId="131" priority="6" operator="lessThan">
      <formula>0</formula>
    </cfRule>
  </conditionalFormatting>
  <conditionalFormatting sqref="B10">
    <cfRule type="cellIs" dxfId="130" priority="5" operator="lessThan">
      <formula>0</formula>
    </cfRule>
  </conditionalFormatting>
  <conditionalFormatting sqref="C10">
    <cfRule type="cellIs" dxfId="129" priority="4" operator="lessThan">
      <formula>0</formula>
    </cfRule>
  </conditionalFormatting>
  <conditionalFormatting sqref="E10">
    <cfRule type="cellIs" dxfId="128" priority="3" operator="lessThan">
      <formula>0</formula>
    </cfRule>
  </conditionalFormatting>
  <conditionalFormatting sqref="D10">
    <cfRule type="cellIs" dxfId="127" priority="2" operator="lessThan">
      <formula>0</formula>
    </cfRule>
  </conditionalFormatting>
  <conditionalFormatting sqref="B8:B9">
    <cfRule type="cellIs" dxfId="126" priority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011BD-4E51-4427-A3AB-509BBD360C40}">
  <sheetPr>
    <tabColor rgb="FFFFC000"/>
  </sheetPr>
  <dimension ref="A1:S13"/>
  <sheetViews>
    <sheetView workbookViewId="0">
      <selection sqref="A1:XFD5"/>
    </sheetView>
  </sheetViews>
  <sheetFormatPr baseColWidth="10" defaultRowHeight="15" x14ac:dyDescent="0.25"/>
  <cols>
    <col min="1" max="1" width="19.140625" customWidth="1"/>
    <col min="3" max="3" width="13.140625" customWidth="1"/>
    <col min="4" max="4" width="27.7109375" bestFit="1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1" spans="1:19" s="8" customFormat="1" x14ac:dyDescent="0.25"/>
    <row r="2" spans="1:19" s="8" customFormat="1" x14ac:dyDescent="0.25"/>
    <row r="3" spans="1:19" s="8" customFormat="1" x14ac:dyDescent="0.25"/>
    <row r="4" spans="1:19" s="8" customFormat="1" x14ac:dyDescent="0.25"/>
    <row r="5" spans="1:19" s="8" customFormat="1" ht="15.95" customHeight="1" x14ac:dyDescent="0.25"/>
    <row r="6" spans="1:19" s="8" customFormat="1" x14ac:dyDescent="0.25"/>
    <row r="8" spans="1:19" x14ac:dyDescent="0.25">
      <c r="A8" s="5" t="s">
        <v>46</v>
      </c>
    </row>
    <row r="9" spans="1:19" s="6" customFormat="1" ht="51" x14ac:dyDescent="0.25">
      <c r="A9" s="1" t="s">
        <v>0</v>
      </c>
      <c r="B9" s="1" t="s">
        <v>1</v>
      </c>
      <c r="C9" s="1" t="s">
        <v>2</v>
      </c>
      <c r="D9" s="1" t="s">
        <v>16</v>
      </c>
      <c r="E9" s="1" t="s">
        <v>15</v>
      </c>
      <c r="F9" s="1" t="s">
        <v>17</v>
      </c>
      <c r="G9" s="1" t="s">
        <v>14</v>
      </c>
      <c r="H9" s="1" t="s">
        <v>3</v>
      </c>
      <c r="I9" s="1" t="s">
        <v>13</v>
      </c>
      <c r="J9" s="1" t="s">
        <v>5</v>
      </c>
      <c r="K9" s="1" t="s">
        <v>4</v>
      </c>
      <c r="L9" s="1" t="s">
        <v>6</v>
      </c>
      <c r="M9" s="1" t="s">
        <v>7</v>
      </c>
      <c r="N9" s="1" t="s">
        <v>8</v>
      </c>
      <c r="O9" s="1" t="s">
        <v>9</v>
      </c>
      <c r="P9" s="1" t="s">
        <v>10</v>
      </c>
      <c r="Q9" s="1" t="s">
        <v>11</v>
      </c>
      <c r="R9" s="1" t="s">
        <v>12</v>
      </c>
    </row>
    <row r="10" spans="1:19" s="2" customFormat="1" ht="13.5" x14ac:dyDescent="0.3">
      <c r="A10" s="10" t="s">
        <v>27</v>
      </c>
      <c r="B10" s="18" t="s">
        <v>18</v>
      </c>
      <c r="C10" s="18" t="s">
        <v>19</v>
      </c>
      <c r="D10" s="19" t="s">
        <v>20</v>
      </c>
      <c r="E10" s="18" t="s">
        <v>21</v>
      </c>
      <c r="F10" s="20" t="s">
        <v>22</v>
      </c>
      <c r="G10" s="4">
        <v>18789.099999999999</v>
      </c>
      <c r="H10" s="4">
        <v>3189.3</v>
      </c>
      <c r="I10" s="4">
        <v>15599.8</v>
      </c>
      <c r="J10" s="7" t="s">
        <v>26</v>
      </c>
      <c r="K10" s="7" t="s">
        <v>26</v>
      </c>
      <c r="L10" s="23">
        <v>185</v>
      </c>
      <c r="M10" s="7" t="s">
        <v>26</v>
      </c>
      <c r="N10" s="7" t="s">
        <v>26</v>
      </c>
      <c r="O10" s="7" t="s">
        <v>26</v>
      </c>
      <c r="P10" s="23" t="s">
        <v>26</v>
      </c>
      <c r="Q10" s="7" t="s">
        <v>26</v>
      </c>
      <c r="R10" s="7" t="s">
        <v>26</v>
      </c>
      <c r="S10" s="3"/>
    </row>
    <row r="11" spans="1:19" s="2" customFormat="1" ht="13.5" x14ac:dyDescent="0.3">
      <c r="A11" s="10" t="s">
        <v>27</v>
      </c>
      <c r="B11" s="18" t="s">
        <v>18</v>
      </c>
      <c r="C11" s="18" t="s">
        <v>23</v>
      </c>
      <c r="D11" s="19" t="s">
        <v>24</v>
      </c>
      <c r="E11" s="18" t="s">
        <v>21</v>
      </c>
      <c r="F11" s="20" t="s">
        <v>25</v>
      </c>
      <c r="G11" s="4">
        <v>46688.9</v>
      </c>
      <c r="H11" s="4">
        <v>11427.900000000001</v>
      </c>
      <c r="I11" s="4">
        <v>35261</v>
      </c>
      <c r="J11" s="7" t="s">
        <v>26</v>
      </c>
      <c r="K11" s="7" t="s">
        <v>26</v>
      </c>
      <c r="L11" s="23">
        <v>160</v>
      </c>
      <c r="M11" s="7" t="s">
        <v>26</v>
      </c>
      <c r="N11" s="7" t="s">
        <v>26</v>
      </c>
      <c r="O11" s="7" t="s">
        <v>26</v>
      </c>
      <c r="P11" s="23" t="s">
        <v>26</v>
      </c>
      <c r="Q11" s="7" t="s">
        <v>26</v>
      </c>
      <c r="R11" s="7" t="s">
        <v>26</v>
      </c>
    </row>
    <row r="12" spans="1:19" ht="15.75" x14ac:dyDescent="0.3">
      <c r="A12" s="10" t="s">
        <v>27</v>
      </c>
      <c r="B12" s="18" t="s">
        <v>18</v>
      </c>
      <c r="C12" s="18" t="s">
        <v>23</v>
      </c>
      <c r="D12" s="19" t="s">
        <v>24</v>
      </c>
      <c r="E12" s="18" t="s">
        <v>21</v>
      </c>
      <c r="F12" s="20" t="s">
        <v>28</v>
      </c>
      <c r="G12" s="4">
        <v>50800.7</v>
      </c>
      <c r="H12" s="4">
        <v>12538.5</v>
      </c>
      <c r="I12" s="4">
        <v>38262.199999999997</v>
      </c>
      <c r="J12" s="7" t="s">
        <v>26</v>
      </c>
      <c r="K12" s="7" t="s">
        <v>26</v>
      </c>
      <c r="L12" s="23">
        <v>185</v>
      </c>
      <c r="M12" s="7" t="s">
        <v>26</v>
      </c>
      <c r="N12" s="7" t="s">
        <v>26</v>
      </c>
      <c r="O12" s="7" t="s">
        <v>26</v>
      </c>
      <c r="P12" s="23" t="s">
        <v>26</v>
      </c>
      <c r="Q12" s="7" t="s">
        <v>26</v>
      </c>
      <c r="R12" s="7" t="s">
        <v>26</v>
      </c>
    </row>
    <row r="13" spans="1:19" ht="15.75" x14ac:dyDescent="0.3">
      <c r="A13" s="10" t="s">
        <v>27</v>
      </c>
      <c r="B13" s="18" t="s">
        <v>18</v>
      </c>
      <c r="C13" s="18" t="s">
        <v>31</v>
      </c>
      <c r="D13" s="19" t="s">
        <v>32</v>
      </c>
      <c r="E13" s="18" t="s">
        <v>39</v>
      </c>
      <c r="F13" s="20" t="s">
        <v>40</v>
      </c>
      <c r="G13" s="4">
        <v>0</v>
      </c>
      <c r="H13" s="4">
        <v>0</v>
      </c>
      <c r="I13" s="4">
        <v>0</v>
      </c>
      <c r="J13" s="7" t="s">
        <v>26</v>
      </c>
      <c r="K13" s="7" t="s">
        <v>26</v>
      </c>
      <c r="L13" s="23">
        <v>0</v>
      </c>
      <c r="M13" s="7" t="s">
        <v>26</v>
      </c>
      <c r="N13" s="7" t="s">
        <v>26</v>
      </c>
      <c r="O13" s="7" t="s">
        <v>26</v>
      </c>
      <c r="P13" s="23" t="s">
        <v>26</v>
      </c>
      <c r="Q13" s="7" t="s">
        <v>26</v>
      </c>
      <c r="R13" s="7" t="s">
        <v>26</v>
      </c>
    </row>
  </sheetData>
  <conditionalFormatting sqref="F10:F12">
    <cfRule type="cellIs" dxfId="125" priority="10" operator="lessThan">
      <formula>0</formula>
    </cfRule>
  </conditionalFormatting>
  <conditionalFormatting sqref="C10:C12">
    <cfRule type="cellIs" dxfId="124" priority="9" operator="lessThan">
      <formula>0</formula>
    </cfRule>
  </conditionalFormatting>
  <conditionalFormatting sqref="E10:E12">
    <cfRule type="cellIs" dxfId="123" priority="8" operator="lessThan">
      <formula>0</formula>
    </cfRule>
  </conditionalFormatting>
  <conditionalFormatting sqref="D10:D12">
    <cfRule type="cellIs" dxfId="122" priority="7" operator="lessThan">
      <formula>0</formula>
    </cfRule>
  </conditionalFormatting>
  <conditionalFormatting sqref="F13">
    <cfRule type="cellIs" dxfId="121" priority="6" operator="lessThan">
      <formula>0</formula>
    </cfRule>
  </conditionalFormatting>
  <conditionalFormatting sqref="B13">
    <cfRule type="cellIs" dxfId="120" priority="5" operator="lessThan">
      <formula>0</formula>
    </cfRule>
  </conditionalFormatting>
  <conditionalFormatting sqref="C13">
    <cfRule type="cellIs" dxfId="119" priority="4" operator="lessThan">
      <formula>0</formula>
    </cfRule>
  </conditionalFormatting>
  <conditionalFormatting sqref="E13">
    <cfRule type="cellIs" dxfId="118" priority="3" operator="lessThan">
      <formula>0</formula>
    </cfRule>
  </conditionalFormatting>
  <conditionalFormatting sqref="D13">
    <cfRule type="cellIs" dxfId="117" priority="2" operator="lessThan">
      <formula>0</formula>
    </cfRule>
  </conditionalFormatting>
  <conditionalFormatting sqref="B10:B12">
    <cfRule type="cellIs" dxfId="116" priority="1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B576F-D2CC-441B-8357-6C1DFFD67355}">
  <sheetPr>
    <tabColor rgb="FFFFC000"/>
  </sheetPr>
  <dimension ref="A1:S14"/>
  <sheetViews>
    <sheetView workbookViewId="0">
      <selection sqref="A1:XFD5"/>
    </sheetView>
  </sheetViews>
  <sheetFormatPr baseColWidth="10" defaultRowHeight="15" x14ac:dyDescent="0.25"/>
  <cols>
    <col min="1" max="1" width="19.140625" customWidth="1"/>
    <col min="3" max="3" width="13.140625" customWidth="1"/>
    <col min="4" max="4" width="27.7109375" bestFit="1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1" spans="1:19" s="8" customFormat="1" x14ac:dyDescent="0.25"/>
    <row r="2" spans="1:19" s="8" customFormat="1" x14ac:dyDescent="0.25"/>
    <row r="3" spans="1:19" s="8" customFormat="1" x14ac:dyDescent="0.25"/>
    <row r="4" spans="1:19" s="8" customFormat="1" x14ac:dyDescent="0.25"/>
    <row r="5" spans="1:19" s="8" customFormat="1" ht="15.95" customHeight="1" x14ac:dyDescent="0.25"/>
    <row r="6" spans="1:19" s="8" customFormat="1" x14ac:dyDescent="0.25"/>
    <row r="7" spans="1:19" s="8" customFormat="1" x14ac:dyDescent="0.25"/>
    <row r="9" spans="1:19" x14ac:dyDescent="0.25">
      <c r="A9" s="5" t="s">
        <v>45</v>
      </c>
    </row>
    <row r="10" spans="1:19" s="6" customFormat="1" ht="51" x14ac:dyDescent="0.25">
      <c r="A10" s="1" t="s">
        <v>0</v>
      </c>
      <c r="B10" s="1" t="s">
        <v>1</v>
      </c>
      <c r="C10" s="1" t="s">
        <v>2</v>
      </c>
      <c r="D10" s="1" t="s">
        <v>16</v>
      </c>
      <c r="E10" s="1" t="s">
        <v>15</v>
      </c>
      <c r="F10" s="1" t="s">
        <v>17</v>
      </c>
      <c r="G10" s="1" t="s">
        <v>14</v>
      </c>
      <c r="H10" s="1" t="s">
        <v>3</v>
      </c>
      <c r="I10" s="1" t="s">
        <v>13</v>
      </c>
      <c r="J10" s="1" t="s">
        <v>5</v>
      </c>
      <c r="K10" s="1" t="s">
        <v>4</v>
      </c>
      <c r="L10" s="1" t="s">
        <v>6</v>
      </c>
      <c r="M10" s="1" t="s">
        <v>7</v>
      </c>
      <c r="N10" s="1" t="s">
        <v>8</v>
      </c>
      <c r="O10" s="1" t="s">
        <v>9</v>
      </c>
      <c r="P10" s="1" t="s">
        <v>10</v>
      </c>
      <c r="Q10" s="1" t="s">
        <v>11</v>
      </c>
      <c r="R10" s="1" t="s">
        <v>12</v>
      </c>
    </row>
    <row r="11" spans="1:19" s="2" customFormat="1" ht="13.5" x14ac:dyDescent="0.3">
      <c r="A11" s="10" t="s">
        <v>27</v>
      </c>
      <c r="B11" s="18" t="s">
        <v>18</v>
      </c>
      <c r="C11" s="18" t="s">
        <v>19</v>
      </c>
      <c r="D11" s="19" t="s">
        <v>20</v>
      </c>
      <c r="E11" s="18" t="s">
        <v>21</v>
      </c>
      <c r="F11" s="20" t="s">
        <v>22</v>
      </c>
      <c r="G11" s="4">
        <v>18789.099999999999</v>
      </c>
      <c r="H11" s="4">
        <v>3189.3</v>
      </c>
      <c r="I11" s="4">
        <v>15599.8</v>
      </c>
      <c r="J11" s="7" t="s">
        <v>26</v>
      </c>
      <c r="K11" s="7" t="s">
        <v>26</v>
      </c>
      <c r="L11" s="23">
        <v>185</v>
      </c>
      <c r="M11" s="7" t="s">
        <v>26</v>
      </c>
      <c r="N11" s="7" t="s">
        <v>26</v>
      </c>
      <c r="O11" s="7" t="s">
        <v>26</v>
      </c>
      <c r="P11" s="23" t="s">
        <v>26</v>
      </c>
      <c r="Q11" s="7" t="s">
        <v>26</v>
      </c>
      <c r="R11" s="7" t="s">
        <v>26</v>
      </c>
      <c r="S11" s="3"/>
    </row>
    <row r="12" spans="1:19" s="2" customFormat="1" ht="13.5" x14ac:dyDescent="0.3">
      <c r="A12" s="10" t="s">
        <v>27</v>
      </c>
      <c r="B12" s="18" t="s">
        <v>18</v>
      </c>
      <c r="C12" s="18" t="s">
        <v>23</v>
      </c>
      <c r="D12" s="19" t="s">
        <v>24</v>
      </c>
      <c r="E12" s="18" t="s">
        <v>21</v>
      </c>
      <c r="F12" s="20" t="s">
        <v>25</v>
      </c>
      <c r="G12" s="4">
        <v>46688.9</v>
      </c>
      <c r="H12" s="4">
        <v>11427.900000000001</v>
      </c>
      <c r="I12" s="4">
        <v>35261</v>
      </c>
      <c r="J12" s="7" t="s">
        <v>26</v>
      </c>
      <c r="K12" s="7" t="s">
        <v>26</v>
      </c>
      <c r="L12" s="23">
        <v>160</v>
      </c>
      <c r="M12" s="7" t="s">
        <v>26</v>
      </c>
      <c r="N12" s="7" t="s">
        <v>26</v>
      </c>
      <c r="O12" s="7" t="s">
        <v>26</v>
      </c>
      <c r="P12" s="23" t="s">
        <v>26</v>
      </c>
      <c r="Q12" s="7" t="s">
        <v>26</v>
      </c>
      <c r="R12" s="7" t="s">
        <v>26</v>
      </c>
    </row>
    <row r="13" spans="1:19" ht="15.75" x14ac:dyDescent="0.3">
      <c r="A13" s="10" t="s">
        <v>27</v>
      </c>
      <c r="B13" s="18" t="s">
        <v>18</v>
      </c>
      <c r="C13" s="18" t="s">
        <v>23</v>
      </c>
      <c r="D13" s="19" t="s">
        <v>24</v>
      </c>
      <c r="E13" s="18" t="s">
        <v>21</v>
      </c>
      <c r="F13" s="20" t="s">
        <v>28</v>
      </c>
      <c r="G13" s="4">
        <v>50800.7</v>
      </c>
      <c r="H13" s="4">
        <v>12538.5</v>
      </c>
      <c r="I13" s="4">
        <v>38262.199999999997</v>
      </c>
      <c r="J13" s="7" t="s">
        <v>26</v>
      </c>
      <c r="K13" s="7" t="s">
        <v>26</v>
      </c>
      <c r="L13" s="23">
        <v>185</v>
      </c>
      <c r="M13" s="7" t="s">
        <v>26</v>
      </c>
      <c r="N13" s="7" t="s">
        <v>26</v>
      </c>
      <c r="O13" s="7" t="s">
        <v>26</v>
      </c>
      <c r="P13" s="23" t="s">
        <v>26</v>
      </c>
      <c r="Q13" s="7" t="s">
        <v>26</v>
      </c>
      <c r="R13" s="7" t="s">
        <v>26</v>
      </c>
    </row>
    <row r="14" spans="1:19" ht="15.75" x14ac:dyDescent="0.3">
      <c r="A14" s="10" t="s">
        <v>27</v>
      </c>
      <c r="B14" s="18" t="s">
        <v>18</v>
      </c>
      <c r="C14" s="18" t="s">
        <v>31</v>
      </c>
      <c r="D14" s="19" t="s">
        <v>32</v>
      </c>
      <c r="E14" s="18" t="s">
        <v>39</v>
      </c>
      <c r="F14" s="20" t="s">
        <v>40</v>
      </c>
      <c r="G14" s="4">
        <v>0</v>
      </c>
      <c r="H14" s="4">
        <v>0</v>
      </c>
      <c r="I14" s="4">
        <v>0</v>
      </c>
      <c r="J14" s="7" t="s">
        <v>26</v>
      </c>
      <c r="K14" s="7" t="s">
        <v>26</v>
      </c>
      <c r="L14" s="23">
        <v>0</v>
      </c>
      <c r="M14" s="7" t="s">
        <v>26</v>
      </c>
      <c r="N14" s="7" t="s">
        <v>26</v>
      </c>
      <c r="O14" s="7" t="s">
        <v>26</v>
      </c>
      <c r="P14" s="23" t="s">
        <v>26</v>
      </c>
      <c r="Q14" s="7" t="s">
        <v>26</v>
      </c>
      <c r="R14" s="7" t="s">
        <v>26</v>
      </c>
    </row>
  </sheetData>
  <conditionalFormatting sqref="F11:F13">
    <cfRule type="cellIs" dxfId="115" priority="10" operator="lessThan">
      <formula>0</formula>
    </cfRule>
  </conditionalFormatting>
  <conditionalFormatting sqref="C11:C13">
    <cfRule type="cellIs" dxfId="114" priority="9" operator="lessThan">
      <formula>0</formula>
    </cfRule>
  </conditionalFormatting>
  <conditionalFormatting sqref="E11:E13">
    <cfRule type="cellIs" dxfId="113" priority="8" operator="lessThan">
      <formula>0</formula>
    </cfRule>
  </conditionalFormatting>
  <conditionalFormatting sqref="D11:D13">
    <cfRule type="cellIs" dxfId="112" priority="7" operator="lessThan">
      <formula>0</formula>
    </cfRule>
  </conditionalFormatting>
  <conditionalFormatting sqref="F14">
    <cfRule type="cellIs" dxfId="111" priority="6" operator="lessThan">
      <formula>0</formula>
    </cfRule>
  </conditionalFormatting>
  <conditionalFormatting sqref="B14">
    <cfRule type="cellIs" dxfId="110" priority="5" operator="lessThan">
      <formula>0</formula>
    </cfRule>
  </conditionalFormatting>
  <conditionalFormatting sqref="C14">
    <cfRule type="cellIs" dxfId="109" priority="4" operator="lessThan">
      <formula>0</formula>
    </cfRule>
  </conditionalFormatting>
  <conditionalFormatting sqref="E14">
    <cfRule type="cellIs" dxfId="108" priority="3" operator="lessThan">
      <formula>0</formula>
    </cfRule>
  </conditionalFormatting>
  <conditionalFormatting sqref="D14">
    <cfRule type="cellIs" dxfId="107" priority="2" operator="lessThan">
      <formula>0</formula>
    </cfRule>
  </conditionalFormatting>
  <conditionalFormatting sqref="B11:B13">
    <cfRule type="cellIs" dxfId="106" priority="1" operator="less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578D8-3373-4FEE-BF62-1DC05A292BBC}">
  <sheetPr>
    <tabColor rgb="FFFFC000"/>
  </sheetPr>
  <dimension ref="A1:S14"/>
  <sheetViews>
    <sheetView workbookViewId="0">
      <selection sqref="A1:XFD5"/>
    </sheetView>
  </sheetViews>
  <sheetFormatPr baseColWidth="10" defaultRowHeight="15" x14ac:dyDescent="0.25"/>
  <cols>
    <col min="1" max="1" width="19.140625" customWidth="1"/>
    <col min="3" max="3" width="13.140625" customWidth="1"/>
    <col min="4" max="4" width="27.7109375" bestFit="1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1" spans="1:19" s="8" customFormat="1" x14ac:dyDescent="0.25"/>
    <row r="2" spans="1:19" s="8" customFormat="1" x14ac:dyDescent="0.25"/>
    <row r="3" spans="1:19" s="8" customFormat="1" x14ac:dyDescent="0.25"/>
    <row r="4" spans="1:19" s="8" customFormat="1" x14ac:dyDescent="0.25"/>
    <row r="5" spans="1:19" s="8" customFormat="1" ht="15.95" customHeight="1" x14ac:dyDescent="0.25"/>
    <row r="6" spans="1:19" s="8" customFormat="1" x14ac:dyDescent="0.25"/>
    <row r="7" spans="1:19" s="8" customFormat="1" x14ac:dyDescent="0.25"/>
    <row r="9" spans="1:19" x14ac:dyDescent="0.25">
      <c r="A9" s="5" t="s">
        <v>44</v>
      </c>
    </row>
    <row r="10" spans="1:19" s="6" customFormat="1" ht="51" x14ac:dyDescent="0.25">
      <c r="A10" s="1" t="s">
        <v>0</v>
      </c>
      <c r="B10" s="1" t="s">
        <v>1</v>
      </c>
      <c r="C10" s="1" t="s">
        <v>2</v>
      </c>
      <c r="D10" s="1" t="s">
        <v>16</v>
      </c>
      <c r="E10" s="1" t="s">
        <v>15</v>
      </c>
      <c r="F10" s="1" t="s">
        <v>17</v>
      </c>
      <c r="G10" s="1" t="s">
        <v>14</v>
      </c>
      <c r="H10" s="1" t="s">
        <v>3</v>
      </c>
      <c r="I10" s="1" t="s">
        <v>13</v>
      </c>
      <c r="J10" s="1" t="s">
        <v>5</v>
      </c>
      <c r="K10" s="1" t="s">
        <v>4</v>
      </c>
      <c r="L10" s="1" t="s">
        <v>6</v>
      </c>
      <c r="M10" s="1" t="s">
        <v>7</v>
      </c>
      <c r="N10" s="1" t="s">
        <v>8</v>
      </c>
      <c r="O10" s="1" t="s">
        <v>9</v>
      </c>
      <c r="P10" s="1" t="s">
        <v>10</v>
      </c>
      <c r="Q10" s="1" t="s">
        <v>11</v>
      </c>
      <c r="R10" s="1" t="s">
        <v>12</v>
      </c>
    </row>
    <row r="11" spans="1:19" s="2" customFormat="1" ht="13.5" x14ac:dyDescent="0.3">
      <c r="A11" s="10" t="s">
        <v>27</v>
      </c>
      <c r="B11" s="18" t="s">
        <v>18</v>
      </c>
      <c r="C11" s="18" t="s">
        <v>19</v>
      </c>
      <c r="D11" s="19" t="s">
        <v>20</v>
      </c>
      <c r="E11" s="18" t="s">
        <v>21</v>
      </c>
      <c r="F11" s="20" t="s">
        <v>22</v>
      </c>
      <c r="G11" s="21">
        <f>9394.55*2</f>
        <v>18789.099999999999</v>
      </c>
      <c r="H11" s="21">
        <f>1776.95*2</f>
        <v>3553.9</v>
      </c>
      <c r="I11" s="21">
        <f>7617.6*2</f>
        <v>15235.2</v>
      </c>
      <c r="J11" s="7" t="s">
        <v>26</v>
      </c>
      <c r="K11" s="7" t="s">
        <v>26</v>
      </c>
      <c r="L11" s="22">
        <f>92.5*2</f>
        <v>185</v>
      </c>
      <c r="M11" s="7" t="s">
        <v>26</v>
      </c>
      <c r="N11" s="7" t="s">
        <v>26</v>
      </c>
      <c r="O11" s="7" t="s">
        <v>26</v>
      </c>
      <c r="P11" s="23" t="s">
        <v>26</v>
      </c>
      <c r="Q11" s="7" t="s">
        <v>26</v>
      </c>
      <c r="R11" s="7" t="s">
        <v>26</v>
      </c>
      <c r="S11" s="3"/>
    </row>
    <row r="12" spans="1:19" s="2" customFormat="1" ht="13.5" x14ac:dyDescent="0.3">
      <c r="A12" s="10" t="s">
        <v>27</v>
      </c>
      <c r="B12" s="18" t="s">
        <v>18</v>
      </c>
      <c r="C12" s="18" t="s">
        <v>23</v>
      </c>
      <c r="D12" s="19" t="s">
        <v>24</v>
      </c>
      <c r="E12" s="18" t="s">
        <v>21</v>
      </c>
      <c r="F12" s="20" t="s">
        <v>25</v>
      </c>
      <c r="G12" s="21">
        <f>23344.45*2</f>
        <v>46688.9</v>
      </c>
      <c r="H12" s="21">
        <f>5714.05*2</f>
        <v>11428.1</v>
      </c>
      <c r="I12" s="21">
        <f>17630.4*2</f>
        <v>35260.800000000003</v>
      </c>
      <c r="J12" s="7" t="s">
        <v>26</v>
      </c>
      <c r="K12" s="7" t="s">
        <v>26</v>
      </c>
      <c r="L12" s="22">
        <f>80*2</f>
        <v>160</v>
      </c>
      <c r="M12" s="7" t="s">
        <v>26</v>
      </c>
      <c r="N12" s="7" t="s">
        <v>26</v>
      </c>
      <c r="O12" s="7" t="s">
        <v>26</v>
      </c>
      <c r="P12" s="23" t="s">
        <v>26</v>
      </c>
      <c r="Q12" s="7" t="s">
        <v>26</v>
      </c>
      <c r="R12" s="7" t="s">
        <v>26</v>
      </c>
    </row>
    <row r="13" spans="1:19" ht="15.75" x14ac:dyDescent="0.3">
      <c r="A13" s="10" t="s">
        <v>27</v>
      </c>
      <c r="B13" s="18" t="s">
        <v>18</v>
      </c>
      <c r="C13" s="18" t="s">
        <v>23</v>
      </c>
      <c r="D13" s="19" t="s">
        <v>24</v>
      </c>
      <c r="E13" s="18" t="s">
        <v>21</v>
      </c>
      <c r="F13" s="20" t="s">
        <v>28</v>
      </c>
      <c r="G13" s="21">
        <f>25400.35*2</f>
        <v>50800.7</v>
      </c>
      <c r="H13" s="21">
        <f>6269.35*2</f>
        <v>12538.7</v>
      </c>
      <c r="I13" s="21">
        <f>19131*2</f>
        <v>38262</v>
      </c>
      <c r="J13" s="7" t="s">
        <v>26</v>
      </c>
      <c r="K13" s="7" t="s">
        <v>26</v>
      </c>
      <c r="L13" s="22">
        <f>92.5*2</f>
        <v>185</v>
      </c>
      <c r="M13" s="7" t="s">
        <v>26</v>
      </c>
      <c r="N13" s="7" t="s">
        <v>26</v>
      </c>
      <c r="O13" s="7" t="s">
        <v>26</v>
      </c>
      <c r="P13" s="23" t="s">
        <v>26</v>
      </c>
      <c r="Q13" s="7" t="s">
        <v>26</v>
      </c>
      <c r="R13" s="7" t="s">
        <v>26</v>
      </c>
    </row>
    <row r="14" spans="1:19" ht="15.75" x14ac:dyDescent="0.3">
      <c r="A14" s="10" t="s">
        <v>27</v>
      </c>
      <c r="B14" s="18" t="s">
        <v>18</v>
      </c>
      <c r="C14" s="18" t="s">
        <v>31</v>
      </c>
      <c r="D14" s="19" t="s">
        <v>32</v>
      </c>
      <c r="E14" s="18" t="s">
        <v>39</v>
      </c>
      <c r="F14" s="20" t="s">
        <v>40</v>
      </c>
      <c r="G14" s="4">
        <v>0</v>
      </c>
      <c r="H14" s="4">
        <v>0</v>
      </c>
      <c r="I14" s="4">
        <v>0</v>
      </c>
      <c r="J14" s="7" t="s">
        <v>26</v>
      </c>
      <c r="K14" s="7" t="s">
        <v>26</v>
      </c>
      <c r="L14" s="23">
        <v>0</v>
      </c>
      <c r="M14" s="7" t="s">
        <v>26</v>
      </c>
      <c r="N14" s="7" t="s">
        <v>26</v>
      </c>
      <c r="O14" s="7" t="s">
        <v>26</v>
      </c>
      <c r="P14" s="23" t="s">
        <v>26</v>
      </c>
      <c r="Q14" s="7" t="s">
        <v>26</v>
      </c>
      <c r="R14" s="7" t="s">
        <v>26</v>
      </c>
    </row>
  </sheetData>
  <conditionalFormatting sqref="F11:F13">
    <cfRule type="cellIs" dxfId="105" priority="10" operator="lessThan">
      <formula>0</formula>
    </cfRule>
  </conditionalFormatting>
  <conditionalFormatting sqref="C11:C13">
    <cfRule type="cellIs" dxfId="104" priority="9" operator="lessThan">
      <formula>0</formula>
    </cfRule>
  </conditionalFormatting>
  <conditionalFormatting sqref="E11:E13">
    <cfRule type="cellIs" dxfId="103" priority="8" operator="lessThan">
      <formula>0</formula>
    </cfRule>
  </conditionalFormatting>
  <conditionalFormatting sqref="D11:D13">
    <cfRule type="cellIs" dxfId="102" priority="7" operator="lessThan">
      <formula>0</formula>
    </cfRule>
  </conditionalFormatting>
  <conditionalFormatting sqref="F14">
    <cfRule type="cellIs" dxfId="101" priority="6" operator="lessThan">
      <formula>0</formula>
    </cfRule>
  </conditionalFormatting>
  <conditionalFormatting sqref="B14">
    <cfRule type="cellIs" dxfId="100" priority="5" operator="lessThan">
      <formula>0</formula>
    </cfRule>
  </conditionalFormatting>
  <conditionalFormatting sqref="C14">
    <cfRule type="cellIs" dxfId="99" priority="4" operator="lessThan">
      <formula>0</formula>
    </cfRule>
  </conditionalFormatting>
  <conditionalFormatting sqref="E14">
    <cfRule type="cellIs" dxfId="98" priority="3" operator="lessThan">
      <formula>0</formula>
    </cfRule>
  </conditionalFormatting>
  <conditionalFormatting sqref="D14">
    <cfRule type="cellIs" dxfId="97" priority="2" operator="lessThan">
      <formula>0</formula>
    </cfRule>
  </conditionalFormatting>
  <conditionalFormatting sqref="B11:B13">
    <cfRule type="cellIs" dxfId="96" priority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76976-99DC-4AA8-995D-186A2DDBCB6A}">
  <sheetPr>
    <tabColor rgb="FFFFC000"/>
  </sheetPr>
  <dimension ref="A1:S14"/>
  <sheetViews>
    <sheetView workbookViewId="0">
      <selection sqref="A1:XFD5"/>
    </sheetView>
  </sheetViews>
  <sheetFormatPr baseColWidth="10" defaultRowHeight="15" x14ac:dyDescent="0.25"/>
  <cols>
    <col min="1" max="1" width="19.140625" customWidth="1"/>
    <col min="3" max="3" width="13.140625" customWidth="1"/>
    <col min="4" max="4" width="27.7109375" bestFit="1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1" spans="1:19" s="8" customFormat="1" x14ac:dyDescent="0.25"/>
    <row r="2" spans="1:19" s="8" customFormat="1" x14ac:dyDescent="0.25"/>
    <row r="3" spans="1:19" s="8" customFormat="1" x14ac:dyDescent="0.25"/>
    <row r="4" spans="1:19" s="8" customFormat="1" x14ac:dyDescent="0.25"/>
    <row r="5" spans="1:19" s="8" customFormat="1" ht="15.95" customHeight="1" x14ac:dyDescent="0.25"/>
    <row r="6" spans="1:19" s="8" customFormat="1" x14ac:dyDescent="0.25"/>
    <row r="7" spans="1:19" s="8" customFormat="1" x14ac:dyDescent="0.25"/>
    <row r="9" spans="1:19" x14ac:dyDescent="0.25">
      <c r="A9" s="5" t="s">
        <v>43</v>
      </c>
    </row>
    <row r="10" spans="1:19" s="6" customFormat="1" ht="51" x14ac:dyDescent="0.25">
      <c r="A10" s="1" t="s">
        <v>0</v>
      </c>
      <c r="B10" s="1" t="s">
        <v>1</v>
      </c>
      <c r="C10" s="1" t="s">
        <v>2</v>
      </c>
      <c r="D10" s="1" t="s">
        <v>16</v>
      </c>
      <c r="E10" s="1" t="s">
        <v>15</v>
      </c>
      <c r="F10" s="1" t="s">
        <v>17</v>
      </c>
      <c r="G10" s="1" t="s">
        <v>14</v>
      </c>
      <c r="H10" s="1" t="s">
        <v>3</v>
      </c>
      <c r="I10" s="1" t="s">
        <v>13</v>
      </c>
      <c r="J10" s="1" t="s">
        <v>5</v>
      </c>
      <c r="K10" s="1" t="s">
        <v>4</v>
      </c>
      <c r="L10" s="1" t="s">
        <v>6</v>
      </c>
      <c r="M10" s="1" t="s">
        <v>7</v>
      </c>
      <c r="N10" s="1" t="s">
        <v>8</v>
      </c>
      <c r="O10" s="1" t="s">
        <v>9</v>
      </c>
      <c r="P10" s="1" t="s">
        <v>10</v>
      </c>
      <c r="Q10" s="1" t="s">
        <v>11</v>
      </c>
      <c r="R10" s="1" t="s">
        <v>12</v>
      </c>
    </row>
    <row r="11" spans="1:19" s="2" customFormat="1" ht="13.5" x14ac:dyDescent="0.3">
      <c r="A11" s="10" t="s">
        <v>27</v>
      </c>
      <c r="B11" s="18" t="s">
        <v>18</v>
      </c>
      <c r="C11" s="18" t="s">
        <v>19</v>
      </c>
      <c r="D11" s="19" t="s">
        <v>20</v>
      </c>
      <c r="E11" s="18" t="s">
        <v>21</v>
      </c>
      <c r="F11" s="20" t="s">
        <v>22</v>
      </c>
      <c r="G11" s="21">
        <v>20241.93</v>
      </c>
      <c r="H11" s="21">
        <v>3554.13</v>
      </c>
      <c r="I11" s="21">
        <v>16687.8</v>
      </c>
      <c r="J11" s="7" t="s">
        <v>26</v>
      </c>
      <c r="K11" s="7" t="s">
        <v>26</v>
      </c>
      <c r="L11" s="22">
        <v>1637.83</v>
      </c>
      <c r="M11" s="7" t="s">
        <v>26</v>
      </c>
      <c r="N11" s="7" t="s">
        <v>26</v>
      </c>
      <c r="O11" s="7" t="s">
        <v>26</v>
      </c>
      <c r="P11" s="23" t="s">
        <v>26</v>
      </c>
      <c r="Q11" s="7" t="s">
        <v>26</v>
      </c>
      <c r="R11" s="7" t="s">
        <v>26</v>
      </c>
      <c r="S11" s="3"/>
    </row>
    <row r="12" spans="1:19" s="2" customFormat="1" ht="13.5" x14ac:dyDescent="0.3">
      <c r="A12" s="10" t="s">
        <v>27</v>
      </c>
      <c r="B12" s="18" t="s">
        <v>18</v>
      </c>
      <c r="C12" s="18" t="s">
        <v>23</v>
      </c>
      <c r="D12" s="19" t="s">
        <v>24</v>
      </c>
      <c r="E12" s="18" t="s">
        <v>21</v>
      </c>
      <c r="F12" s="20" t="s">
        <v>25</v>
      </c>
      <c r="G12" s="21">
        <v>50094.57</v>
      </c>
      <c r="H12" s="21">
        <v>11915.17</v>
      </c>
      <c r="I12" s="21">
        <v>38179.399999999994</v>
      </c>
      <c r="J12" s="7" t="s">
        <v>26</v>
      </c>
      <c r="K12" s="7" t="s">
        <v>26</v>
      </c>
      <c r="L12" s="22">
        <v>3565.67</v>
      </c>
      <c r="M12" s="7" t="s">
        <v>26</v>
      </c>
      <c r="N12" s="7" t="s">
        <v>26</v>
      </c>
      <c r="O12" s="7" t="s">
        <v>26</v>
      </c>
      <c r="P12" s="23" t="s">
        <v>26</v>
      </c>
      <c r="Q12" s="7" t="s">
        <v>26</v>
      </c>
      <c r="R12" s="7" t="s">
        <v>26</v>
      </c>
    </row>
    <row r="13" spans="1:19" ht="15.75" x14ac:dyDescent="0.3">
      <c r="A13" s="10" t="s">
        <v>27</v>
      </c>
      <c r="B13" s="18" t="s">
        <v>18</v>
      </c>
      <c r="C13" s="18" t="s">
        <v>23</v>
      </c>
      <c r="D13" s="19" t="s">
        <v>24</v>
      </c>
      <c r="E13" s="18" t="s">
        <v>21</v>
      </c>
      <c r="F13" s="20" t="s">
        <v>28</v>
      </c>
      <c r="G13" s="21">
        <v>54206.369999999995</v>
      </c>
      <c r="H13" s="21">
        <v>13087.17</v>
      </c>
      <c r="I13" s="21">
        <v>41119.199999999997</v>
      </c>
      <c r="J13" s="7" t="s">
        <v>26</v>
      </c>
      <c r="K13" s="7" t="s">
        <v>26</v>
      </c>
      <c r="L13" s="22">
        <v>3590.67</v>
      </c>
      <c r="M13" s="7" t="s">
        <v>26</v>
      </c>
      <c r="N13" s="7" t="s">
        <v>26</v>
      </c>
      <c r="O13" s="7" t="s">
        <v>26</v>
      </c>
      <c r="P13" s="23" t="s">
        <v>26</v>
      </c>
      <c r="Q13" s="7" t="s">
        <v>26</v>
      </c>
      <c r="R13" s="7" t="s">
        <v>26</v>
      </c>
    </row>
    <row r="14" spans="1:19" ht="15.75" x14ac:dyDescent="0.3">
      <c r="A14" s="10" t="s">
        <v>27</v>
      </c>
      <c r="B14" s="18" t="s">
        <v>18</v>
      </c>
      <c r="C14" s="18" t="s">
        <v>31</v>
      </c>
      <c r="D14" s="19" t="s">
        <v>32</v>
      </c>
      <c r="E14" s="18" t="s">
        <v>39</v>
      </c>
      <c r="F14" s="20" t="s">
        <v>40</v>
      </c>
      <c r="G14" s="4">
        <v>0</v>
      </c>
      <c r="H14" s="4">
        <v>0</v>
      </c>
      <c r="I14" s="4">
        <v>0</v>
      </c>
      <c r="J14" s="7" t="s">
        <v>26</v>
      </c>
      <c r="K14" s="7" t="s">
        <v>26</v>
      </c>
      <c r="L14" s="23">
        <v>0</v>
      </c>
      <c r="M14" s="7" t="s">
        <v>26</v>
      </c>
      <c r="N14" s="7" t="s">
        <v>26</v>
      </c>
      <c r="O14" s="7" t="s">
        <v>26</v>
      </c>
      <c r="P14" s="23" t="s">
        <v>26</v>
      </c>
      <c r="Q14" s="7" t="s">
        <v>26</v>
      </c>
      <c r="R14" s="7" t="s">
        <v>26</v>
      </c>
    </row>
  </sheetData>
  <conditionalFormatting sqref="B11:B13">
    <cfRule type="cellIs" dxfId="95" priority="1" operator="lessThan">
      <formula>0</formula>
    </cfRule>
  </conditionalFormatting>
  <conditionalFormatting sqref="F11:F13">
    <cfRule type="cellIs" dxfId="94" priority="10" operator="lessThan">
      <formula>0</formula>
    </cfRule>
  </conditionalFormatting>
  <conditionalFormatting sqref="C11:C13">
    <cfRule type="cellIs" dxfId="93" priority="9" operator="lessThan">
      <formula>0</formula>
    </cfRule>
  </conditionalFormatting>
  <conditionalFormatting sqref="E11:E13">
    <cfRule type="cellIs" dxfId="92" priority="8" operator="lessThan">
      <formula>0</formula>
    </cfRule>
  </conditionalFormatting>
  <conditionalFormatting sqref="D11:D13">
    <cfRule type="cellIs" dxfId="91" priority="7" operator="lessThan">
      <formula>0</formula>
    </cfRule>
  </conditionalFormatting>
  <conditionalFormatting sqref="F14">
    <cfRule type="cellIs" dxfId="90" priority="6" operator="lessThan">
      <formula>0</formula>
    </cfRule>
  </conditionalFormatting>
  <conditionalFormatting sqref="B14">
    <cfRule type="cellIs" dxfId="89" priority="5" operator="lessThan">
      <formula>0</formula>
    </cfRule>
  </conditionalFormatting>
  <conditionalFormatting sqref="C14">
    <cfRule type="cellIs" dxfId="88" priority="4" operator="lessThan">
      <formula>0</formula>
    </cfRule>
  </conditionalFormatting>
  <conditionalFormatting sqref="E14">
    <cfRule type="cellIs" dxfId="87" priority="3" operator="lessThan">
      <formula>0</formula>
    </cfRule>
  </conditionalFormatting>
  <conditionalFormatting sqref="D14">
    <cfRule type="cellIs" dxfId="86" priority="2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3FBAD-D7B4-42D9-B67D-3A5CFDDE256F}">
  <sheetPr>
    <tabColor rgb="FFFFC000"/>
  </sheetPr>
  <dimension ref="A1:S13"/>
  <sheetViews>
    <sheetView workbookViewId="0">
      <selection sqref="A1:XFD5"/>
    </sheetView>
  </sheetViews>
  <sheetFormatPr baseColWidth="10" defaultRowHeight="15" x14ac:dyDescent="0.25"/>
  <cols>
    <col min="1" max="1" width="19.140625" customWidth="1"/>
    <col min="3" max="3" width="13.140625" customWidth="1"/>
    <col min="4" max="4" width="27.7109375" bestFit="1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1" spans="1:19" s="8" customFormat="1" x14ac:dyDescent="0.25"/>
    <row r="2" spans="1:19" s="8" customFormat="1" x14ac:dyDescent="0.25"/>
    <row r="3" spans="1:19" s="8" customFormat="1" x14ac:dyDescent="0.25"/>
    <row r="4" spans="1:19" s="8" customFormat="1" x14ac:dyDescent="0.25"/>
    <row r="5" spans="1:19" s="8" customFormat="1" ht="15.95" customHeight="1" x14ac:dyDescent="0.25"/>
    <row r="6" spans="1:19" s="8" customFormat="1" x14ac:dyDescent="0.25"/>
    <row r="8" spans="1:19" x14ac:dyDescent="0.25">
      <c r="A8" s="5" t="s">
        <v>38</v>
      </c>
    </row>
    <row r="9" spans="1:19" s="6" customFormat="1" ht="51" x14ac:dyDescent="0.25">
      <c r="A9" s="1" t="s">
        <v>0</v>
      </c>
      <c r="B9" s="1" t="s">
        <v>1</v>
      </c>
      <c r="C9" s="1" t="s">
        <v>2</v>
      </c>
      <c r="D9" s="1" t="s">
        <v>16</v>
      </c>
      <c r="E9" s="1" t="s">
        <v>15</v>
      </c>
      <c r="F9" s="1" t="s">
        <v>17</v>
      </c>
      <c r="G9" s="1" t="s">
        <v>14</v>
      </c>
      <c r="H9" s="1" t="s">
        <v>3</v>
      </c>
      <c r="I9" s="1" t="s">
        <v>13</v>
      </c>
      <c r="J9" s="1" t="s">
        <v>5</v>
      </c>
      <c r="K9" s="1" t="s">
        <v>4</v>
      </c>
      <c r="L9" s="1" t="s">
        <v>6</v>
      </c>
      <c r="M9" s="1" t="s">
        <v>7</v>
      </c>
      <c r="N9" s="1" t="s">
        <v>8</v>
      </c>
      <c r="O9" s="1" t="s">
        <v>9</v>
      </c>
      <c r="P9" s="1" t="s">
        <v>10</v>
      </c>
      <c r="Q9" s="1" t="s">
        <v>11</v>
      </c>
      <c r="R9" s="1" t="s">
        <v>12</v>
      </c>
    </row>
    <row r="10" spans="1:19" s="2" customFormat="1" ht="13.5" x14ac:dyDescent="0.3">
      <c r="A10" s="10" t="s">
        <v>27</v>
      </c>
      <c r="B10" s="18" t="s">
        <v>18</v>
      </c>
      <c r="C10" s="18" t="s">
        <v>19</v>
      </c>
      <c r="D10" s="19" t="s">
        <v>20</v>
      </c>
      <c r="E10" s="18" t="s">
        <v>21</v>
      </c>
      <c r="F10" s="20" t="s">
        <v>22</v>
      </c>
      <c r="G10" s="21">
        <v>18789.099999999999</v>
      </c>
      <c r="H10" s="21">
        <v>3554.1000000000004</v>
      </c>
      <c r="I10" s="21">
        <v>15235</v>
      </c>
      <c r="J10" s="7" t="s">
        <v>26</v>
      </c>
      <c r="K10" s="7" t="s">
        <v>26</v>
      </c>
      <c r="L10" s="22">
        <v>185</v>
      </c>
      <c r="M10" s="7" t="s">
        <v>26</v>
      </c>
      <c r="N10" s="7" t="s">
        <v>26</v>
      </c>
      <c r="O10" s="7" t="s">
        <v>26</v>
      </c>
      <c r="P10" s="23" t="s">
        <v>26</v>
      </c>
      <c r="Q10" s="7" t="s">
        <v>26</v>
      </c>
      <c r="R10" s="7" t="s">
        <v>26</v>
      </c>
      <c r="S10" s="3"/>
    </row>
    <row r="11" spans="1:19" s="2" customFormat="1" ht="13.5" x14ac:dyDescent="0.3">
      <c r="A11" s="10" t="s">
        <v>27</v>
      </c>
      <c r="B11" s="18" t="s">
        <v>18</v>
      </c>
      <c r="C11" s="18" t="s">
        <v>23</v>
      </c>
      <c r="D11" s="19" t="s">
        <v>24</v>
      </c>
      <c r="E11" s="18" t="s">
        <v>21</v>
      </c>
      <c r="F11" s="20" t="s">
        <v>25</v>
      </c>
      <c r="G11" s="21">
        <v>46688.9</v>
      </c>
      <c r="H11" s="21">
        <v>11427.900000000001</v>
      </c>
      <c r="I11" s="21">
        <v>35261</v>
      </c>
      <c r="J11" s="7" t="s">
        <v>26</v>
      </c>
      <c r="K11" s="7" t="s">
        <v>26</v>
      </c>
      <c r="L11" s="22">
        <v>160</v>
      </c>
      <c r="M11" s="7" t="s">
        <v>26</v>
      </c>
      <c r="N11" s="7" t="s">
        <v>26</v>
      </c>
      <c r="O11" s="7" t="s">
        <v>26</v>
      </c>
      <c r="P11" s="23" t="s">
        <v>26</v>
      </c>
      <c r="Q11" s="7" t="s">
        <v>26</v>
      </c>
      <c r="R11" s="7" t="s">
        <v>26</v>
      </c>
    </row>
    <row r="12" spans="1:19" ht="15.75" x14ac:dyDescent="0.3">
      <c r="A12" s="10" t="s">
        <v>27</v>
      </c>
      <c r="B12" s="18" t="s">
        <v>18</v>
      </c>
      <c r="C12" s="18" t="s">
        <v>23</v>
      </c>
      <c r="D12" s="19" t="s">
        <v>24</v>
      </c>
      <c r="E12" s="18" t="s">
        <v>21</v>
      </c>
      <c r="F12" s="20" t="s">
        <v>28</v>
      </c>
      <c r="G12" s="21">
        <v>50800.7</v>
      </c>
      <c r="H12" s="21">
        <v>12538.7</v>
      </c>
      <c r="I12" s="21">
        <v>38262</v>
      </c>
      <c r="J12" s="7" t="s">
        <v>26</v>
      </c>
      <c r="K12" s="7" t="s">
        <v>26</v>
      </c>
      <c r="L12" s="22">
        <v>185</v>
      </c>
      <c r="M12" s="7" t="s">
        <v>26</v>
      </c>
      <c r="N12" s="7" t="s">
        <v>26</v>
      </c>
      <c r="O12" s="7" t="s">
        <v>26</v>
      </c>
      <c r="P12" s="23" t="s">
        <v>26</v>
      </c>
      <c r="Q12" s="7" t="s">
        <v>26</v>
      </c>
      <c r="R12" s="7" t="s">
        <v>26</v>
      </c>
    </row>
    <row r="13" spans="1:19" ht="15.75" x14ac:dyDescent="0.3">
      <c r="A13" s="10" t="s">
        <v>27</v>
      </c>
      <c r="B13" s="18" t="s">
        <v>18</v>
      </c>
      <c r="C13" s="18" t="s">
        <v>31</v>
      </c>
      <c r="D13" s="19" t="s">
        <v>32</v>
      </c>
      <c r="E13" s="18" t="s">
        <v>39</v>
      </c>
      <c r="F13" s="20" t="s">
        <v>40</v>
      </c>
      <c r="G13" s="4">
        <v>0</v>
      </c>
      <c r="H13" s="4">
        <v>0</v>
      </c>
      <c r="I13" s="4">
        <v>0</v>
      </c>
      <c r="J13" s="7" t="s">
        <v>26</v>
      </c>
      <c r="K13" s="7" t="s">
        <v>26</v>
      </c>
      <c r="L13" s="23">
        <v>0</v>
      </c>
      <c r="M13" s="7" t="s">
        <v>26</v>
      </c>
      <c r="N13" s="7" t="s">
        <v>26</v>
      </c>
      <c r="O13" s="7" t="s">
        <v>26</v>
      </c>
      <c r="P13" s="23" t="s">
        <v>26</v>
      </c>
      <c r="Q13" s="7" t="s">
        <v>26</v>
      </c>
      <c r="R13" s="7" t="s">
        <v>26</v>
      </c>
    </row>
  </sheetData>
  <conditionalFormatting sqref="B10:B12">
    <cfRule type="cellIs" dxfId="85" priority="1" operator="lessThan">
      <formula>0</formula>
    </cfRule>
  </conditionalFormatting>
  <conditionalFormatting sqref="F10:F12">
    <cfRule type="cellIs" dxfId="84" priority="10" operator="lessThan">
      <formula>0</formula>
    </cfRule>
  </conditionalFormatting>
  <conditionalFormatting sqref="C10:C12">
    <cfRule type="cellIs" dxfId="83" priority="9" operator="lessThan">
      <formula>0</formula>
    </cfRule>
  </conditionalFormatting>
  <conditionalFormatting sqref="E10:E12">
    <cfRule type="cellIs" dxfId="82" priority="8" operator="lessThan">
      <formula>0</formula>
    </cfRule>
  </conditionalFormatting>
  <conditionalFormatting sqref="D10:D12">
    <cfRule type="cellIs" dxfId="81" priority="7" operator="lessThan">
      <formula>0</formula>
    </cfRule>
  </conditionalFormatting>
  <conditionalFormatting sqref="F13">
    <cfRule type="cellIs" dxfId="80" priority="6" operator="lessThan">
      <formula>0</formula>
    </cfRule>
  </conditionalFormatting>
  <conditionalFormatting sqref="B13">
    <cfRule type="cellIs" dxfId="79" priority="5" operator="lessThan">
      <formula>0</formula>
    </cfRule>
  </conditionalFormatting>
  <conditionalFormatting sqref="C13">
    <cfRule type="cellIs" dxfId="78" priority="4" operator="lessThan">
      <formula>0</formula>
    </cfRule>
  </conditionalFormatting>
  <conditionalFormatting sqref="E13">
    <cfRule type="cellIs" dxfId="77" priority="3" operator="lessThan">
      <formula>0</formula>
    </cfRule>
  </conditionalFormatting>
  <conditionalFormatting sqref="D13">
    <cfRule type="cellIs" dxfId="76" priority="2" operator="lessThan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B723A-AC34-4C3E-90C9-546294154043}">
  <sheetPr>
    <tabColor rgb="FFFFC000"/>
  </sheetPr>
  <dimension ref="A1:S14"/>
  <sheetViews>
    <sheetView zoomScaleNormal="100" workbookViewId="0">
      <selection activeCell="I28" sqref="I28"/>
    </sheetView>
  </sheetViews>
  <sheetFormatPr baseColWidth="10" defaultRowHeight="15" x14ac:dyDescent="0.25"/>
  <cols>
    <col min="1" max="1" width="15.140625" customWidth="1"/>
    <col min="2" max="2" width="14.7109375" customWidth="1"/>
    <col min="3" max="3" width="13.140625" customWidth="1"/>
    <col min="4" max="4" width="27.7109375" bestFit="1" customWidth="1"/>
    <col min="5" max="5" width="17.7109375" customWidth="1"/>
    <col min="6" max="6" width="30.28515625" customWidth="1"/>
    <col min="7" max="7" width="17.7109375" customWidth="1"/>
    <col min="8" max="8" width="15.85546875" customWidth="1"/>
    <col min="9" max="9" width="16.85546875" customWidth="1"/>
    <col min="10" max="10" width="13.5703125" customWidth="1"/>
    <col min="11" max="11" width="15.7109375" customWidth="1"/>
    <col min="13" max="13" width="13.28515625" customWidth="1"/>
    <col min="16" max="16" width="12.5703125" customWidth="1"/>
    <col min="17" max="17" width="14.140625" customWidth="1"/>
    <col min="18" max="18" width="15.42578125" customWidth="1"/>
  </cols>
  <sheetData>
    <row r="1" spans="1:19" s="8" customFormat="1" x14ac:dyDescent="0.25"/>
    <row r="2" spans="1:19" s="8" customFormat="1" x14ac:dyDescent="0.25"/>
    <row r="3" spans="1:19" s="8" customFormat="1" x14ac:dyDescent="0.25"/>
    <row r="4" spans="1:19" s="8" customFormat="1" x14ac:dyDescent="0.25"/>
    <row r="5" spans="1:19" s="8" customFormat="1" ht="15.95" customHeight="1" x14ac:dyDescent="0.25"/>
    <row r="6" spans="1:19" s="8" customFormat="1" x14ac:dyDescent="0.25"/>
    <row r="8" spans="1:19" x14ac:dyDescent="0.25">
      <c r="A8" s="5" t="s">
        <v>37</v>
      </c>
    </row>
    <row r="9" spans="1:19" s="6" customFormat="1" ht="51" x14ac:dyDescent="0.25">
      <c r="A9" s="1" t="s">
        <v>0</v>
      </c>
      <c r="B9" s="1" t="s">
        <v>1</v>
      </c>
      <c r="C9" s="1" t="s">
        <v>2</v>
      </c>
      <c r="D9" s="1" t="s">
        <v>16</v>
      </c>
      <c r="E9" s="1" t="s">
        <v>15</v>
      </c>
      <c r="F9" s="1" t="s">
        <v>17</v>
      </c>
      <c r="G9" s="1" t="s">
        <v>14</v>
      </c>
      <c r="H9" s="1" t="s">
        <v>3</v>
      </c>
      <c r="I9" s="1" t="s">
        <v>13</v>
      </c>
      <c r="J9" s="1" t="s">
        <v>5</v>
      </c>
      <c r="K9" s="1" t="s">
        <v>4</v>
      </c>
      <c r="L9" s="1" t="s">
        <v>6</v>
      </c>
      <c r="M9" s="1" t="s">
        <v>7</v>
      </c>
      <c r="N9" s="1" t="s">
        <v>8</v>
      </c>
      <c r="O9" s="1" t="s">
        <v>9</v>
      </c>
      <c r="P9" s="1" t="s">
        <v>10</v>
      </c>
      <c r="Q9" s="1" t="s">
        <v>11</v>
      </c>
      <c r="R9" s="1" t="s">
        <v>12</v>
      </c>
    </row>
    <row r="10" spans="1:19" s="2" customFormat="1" ht="13.5" x14ac:dyDescent="0.3">
      <c r="A10" s="10" t="s">
        <v>27</v>
      </c>
      <c r="B10" s="18" t="s">
        <v>18</v>
      </c>
      <c r="C10" s="18" t="s">
        <v>19</v>
      </c>
      <c r="D10" s="19" t="s">
        <v>20</v>
      </c>
      <c r="E10" s="18" t="s">
        <v>21</v>
      </c>
      <c r="F10" s="20" t="s">
        <v>22</v>
      </c>
      <c r="G10" s="21">
        <v>18789.099999999999</v>
      </c>
      <c r="H10" s="21">
        <v>3554.1000000000004</v>
      </c>
      <c r="I10" s="21">
        <v>15235</v>
      </c>
      <c r="J10" s="7" t="s">
        <v>26</v>
      </c>
      <c r="K10" s="7" t="s">
        <v>26</v>
      </c>
      <c r="L10" s="22">
        <v>185</v>
      </c>
      <c r="M10" s="7" t="s">
        <v>26</v>
      </c>
      <c r="N10" s="7" t="s">
        <v>26</v>
      </c>
      <c r="O10" s="7" t="s">
        <v>26</v>
      </c>
      <c r="P10" s="23" t="s">
        <v>26</v>
      </c>
      <c r="Q10" s="7" t="s">
        <v>26</v>
      </c>
      <c r="R10" s="7" t="s">
        <v>26</v>
      </c>
      <c r="S10" s="3"/>
    </row>
    <row r="11" spans="1:19" s="2" customFormat="1" ht="13.5" x14ac:dyDescent="0.3">
      <c r="A11" s="10" t="s">
        <v>27</v>
      </c>
      <c r="B11" s="18" t="s">
        <v>18</v>
      </c>
      <c r="C11" s="18" t="s">
        <v>23</v>
      </c>
      <c r="D11" s="19" t="s">
        <v>24</v>
      </c>
      <c r="E11" s="18" t="s">
        <v>21</v>
      </c>
      <c r="F11" s="20" t="s">
        <v>25</v>
      </c>
      <c r="G11" s="21">
        <v>46688.9</v>
      </c>
      <c r="H11" s="21">
        <v>11427.900000000001</v>
      </c>
      <c r="I11" s="21">
        <v>35261</v>
      </c>
      <c r="J11" s="7" t="s">
        <v>26</v>
      </c>
      <c r="K11" s="7" t="s">
        <v>26</v>
      </c>
      <c r="L11" s="22">
        <v>160</v>
      </c>
      <c r="M11" s="7" t="s">
        <v>26</v>
      </c>
      <c r="N11" s="7" t="s">
        <v>26</v>
      </c>
      <c r="O11" s="7" t="s">
        <v>26</v>
      </c>
      <c r="P11" s="23" t="s">
        <v>26</v>
      </c>
      <c r="Q11" s="7" t="s">
        <v>26</v>
      </c>
      <c r="R11" s="7" t="s">
        <v>26</v>
      </c>
      <c r="S11" s="3"/>
    </row>
    <row r="12" spans="1:19" s="2" customFormat="1" ht="13.5" x14ac:dyDescent="0.3">
      <c r="A12" s="10" t="s">
        <v>27</v>
      </c>
      <c r="B12" s="18" t="s">
        <v>18</v>
      </c>
      <c r="C12" s="18" t="s">
        <v>23</v>
      </c>
      <c r="D12" s="19" t="s">
        <v>24</v>
      </c>
      <c r="E12" s="18" t="s">
        <v>21</v>
      </c>
      <c r="F12" s="20" t="s">
        <v>28</v>
      </c>
      <c r="G12" s="21">
        <v>50800.7</v>
      </c>
      <c r="H12" s="21">
        <v>12538.5</v>
      </c>
      <c r="I12" s="21">
        <v>38262.199999999997</v>
      </c>
      <c r="J12" s="7" t="s">
        <v>26</v>
      </c>
      <c r="K12" s="7" t="s">
        <v>26</v>
      </c>
      <c r="L12" s="22">
        <v>185</v>
      </c>
      <c r="M12" s="7" t="s">
        <v>26</v>
      </c>
      <c r="N12" s="7" t="s">
        <v>26</v>
      </c>
      <c r="O12" s="7" t="s">
        <v>26</v>
      </c>
      <c r="P12" s="23" t="s">
        <v>26</v>
      </c>
      <c r="Q12" s="7" t="s">
        <v>26</v>
      </c>
      <c r="R12" s="7" t="s">
        <v>26</v>
      </c>
    </row>
    <row r="13" spans="1:19" ht="15.75" x14ac:dyDescent="0.3">
      <c r="A13" s="10" t="s">
        <v>27</v>
      </c>
      <c r="B13" s="18" t="s">
        <v>18</v>
      </c>
      <c r="C13" s="18" t="s">
        <v>31</v>
      </c>
      <c r="D13" s="19" t="s">
        <v>32</v>
      </c>
      <c r="E13" s="18" t="s">
        <v>39</v>
      </c>
      <c r="F13" s="20" t="s">
        <v>40</v>
      </c>
      <c r="G13" s="21">
        <v>0</v>
      </c>
      <c r="H13" s="21">
        <v>0</v>
      </c>
      <c r="I13" s="21">
        <v>0</v>
      </c>
      <c r="J13" s="7" t="s">
        <v>26</v>
      </c>
      <c r="K13" s="7" t="s">
        <v>26</v>
      </c>
      <c r="L13" s="22">
        <v>0</v>
      </c>
      <c r="M13" s="7" t="s">
        <v>26</v>
      </c>
      <c r="N13" s="7" t="s">
        <v>26</v>
      </c>
      <c r="O13" s="7" t="s">
        <v>26</v>
      </c>
      <c r="P13" s="23" t="s">
        <v>26</v>
      </c>
      <c r="Q13" s="7" t="s">
        <v>26</v>
      </c>
      <c r="R13" s="7" t="s">
        <v>26</v>
      </c>
    </row>
    <row r="14" spans="1:19" ht="15.75" x14ac:dyDescent="0.3">
      <c r="A14" s="10" t="s">
        <v>27</v>
      </c>
      <c r="B14" s="18" t="s">
        <v>18</v>
      </c>
      <c r="C14" s="18" t="s">
        <v>31</v>
      </c>
      <c r="D14" s="19" t="s">
        <v>32</v>
      </c>
      <c r="E14" s="18" t="s">
        <v>39</v>
      </c>
      <c r="F14" s="20" t="s">
        <v>41</v>
      </c>
      <c r="G14" s="21">
        <v>0</v>
      </c>
      <c r="H14" s="21">
        <v>0</v>
      </c>
      <c r="I14" s="21">
        <v>0</v>
      </c>
      <c r="J14" s="7" t="s">
        <v>26</v>
      </c>
      <c r="K14" s="7" t="s">
        <v>26</v>
      </c>
      <c r="L14" s="22">
        <v>0</v>
      </c>
      <c r="M14" s="7" t="s">
        <v>26</v>
      </c>
      <c r="N14" s="7" t="s">
        <v>26</v>
      </c>
      <c r="O14" s="7" t="s">
        <v>26</v>
      </c>
      <c r="P14" s="23" t="s">
        <v>26</v>
      </c>
      <c r="Q14" s="7" t="s">
        <v>26</v>
      </c>
      <c r="R14" s="7" t="s">
        <v>26</v>
      </c>
    </row>
  </sheetData>
  <conditionalFormatting sqref="B10:B11 B13">
    <cfRule type="cellIs" dxfId="75" priority="10" operator="lessThan">
      <formula>0</formula>
    </cfRule>
  </conditionalFormatting>
  <conditionalFormatting sqref="F10:F11">
    <cfRule type="cellIs" dxfId="74" priority="19" operator="lessThan">
      <formula>0</formula>
    </cfRule>
  </conditionalFormatting>
  <conditionalFormatting sqref="C10:C11">
    <cfRule type="cellIs" dxfId="73" priority="18" operator="lessThan">
      <formula>0</formula>
    </cfRule>
  </conditionalFormatting>
  <conditionalFormatting sqref="E10:E11">
    <cfRule type="cellIs" dxfId="72" priority="17" operator="lessThan">
      <formula>0</formula>
    </cfRule>
  </conditionalFormatting>
  <conditionalFormatting sqref="D10:D11">
    <cfRule type="cellIs" dxfId="71" priority="16" operator="lessThan">
      <formula>0</formula>
    </cfRule>
  </conditionalFormatting>
  <conditionalFormatting sqref="F14">
    <cfRule type="cellIs" dxfId="70" priority="15" operator="lessThan">
      <formula>0</formula>
    </cfRule>
  </conditionalFormatting>
  <conditionalFormatting sqref="B14">
    <cfRule type="cellIs" dxfId="69" priority="14" operator="lessThan">
      <formula>0</formula>
    </cfRule>
  </conditionalFormatting>
  <conditionalFormatting sqref="C14">
    <cfRule type="cellIs" dxfId="68" priority="13" operator="lessThan">
      <formula>0</formula>
    </cfRule>
  </conditionalFormatting>
  <conditionalFormatting sqref="E14">
    <cfRule type="cellIs" dxfId="67" priority="12" operator="lessThan">
      <formula>0</formula>
    </cfRule>
  </conditionalFormatting>
  <conditionalFormatting sqref="D14">
    <cfRule type="cellIs" dxfId="66" priority="11" operator="lessThan">
      <formula>0</formula>
    </cfRule>
  </conditionalFormatting>
  <conditionalFormatting sqref="B12">
    <cfRule type="cellIs" dxfId="65" priority="5" operator="lessThan">
      <formula>0</formula>
    </cfRule>
  </conditionalFormatting>
  <conditionalFormatting sqref="F12">
    <cfRule type="cellIs" dxfId="64" priority="9" operator="lessThan">
      <formula>0</formula>
    </cfRule>
  </conditionalFormatting>
  <conditionalFormatting sqref="C12">
    <cfRule type="cellIs" dxfId="63" priority="8" operator="lessThan">
      <formula>0</formula>
    </cfRule>
  </conditionalFormatting>
  <conditionalFormatting sqref="E12">
    <cfRule type="cellIs" dxfId="62" priority="7" operator="lessThan">
      <formula>0</formula>
    </cfRule>
  </conditionalFormatting>
  <conditionalFormatting sqref="D12">
    <cfRule type="cellIs" dxfId="61" priority="6" operator="lessThan">
      <formula>0</formula>
    </cfRule>
  </conditionalFormatting>
  <conditionalFormatting sqref="C13">
    <cfRule type="cellIs" dxfId="60" priority="4" operator="lessThan">
      <formula>0</formula>
    </cfRule>
  </conditionalFormatting>
  <conditionalFormatting sqref="E13">
    <cfRule type="cellIs" dxfId="59" priority="3" operator="lessThan">
      <formula>0</formula>
    </cfRule>
  </conditionalFormatting>
  <conditionalFormatting sqref="D13">
    <cfRule type="cellIs" dxfId="58" priority="2" operator="lessThan">
      <formula>0</formula>
    </cfRule>
  </conditionalFormatting>
  <conditionalFormatting sqref="F13">
    <cfRule type="cellIs" dxfId="57" priority="1" operator="lessThan">
      <formula>0</formula>
    </cfRule>
  </conditionalFormatting>
  <pageMargins left="0.7" right="0.7" top="0.75" bottom="0.75" header="0.3" footer="0.3"/>
  <pageSetup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A4C4B-72B9-4BD4-83BA-47D9141C2D49}">
  <sheetPr>
    <tabColor rgb="FFFFC000"/>
  </sheetPr>
  <dimension ref="A1:S15"/>
  <sheetViews>
    <sheetView workbookViewId="0">
      <selection activeCell="I22" sqref="I22"/>
    </sheetView>
  </sheetViews>
  <sheetFormatPr baseColWidth="10" defaultRowHeight="15" x14ac:dyDescent="0.25"/>
  <cols>
    <col min="1" max="1" width="19.140625" customWidth="1"/>
    <col min="3" max="3" width="13.140625" customWidth="1"/>
    <col min="4" max="4" width="27.7109375" bestFit="1" customWidth="1"/>
    <col min="5" max="5" width="20.28515625" bestFit="1" customWidth="1"/>
    <col min="6" max="6" width="33.42578125" bestFit="1" customWidth="1"/>
    <col min="7" max="7" width="15.140625" customWidth="1"/>
    <col min="8" max="8" width="12.7109375" customWidth="1"/>
    <col min="9" max="9" width="14.42578125" customWidth="1"/>
    <col min="10" max="10" width="13.5703125" customWidth="1"/>
    <col min="11" max="11" width="13.7109375" customWidth="1"/>
    <col min="17" max="17" width="12.42578125" customWidth="1"/>
    <col min="18" max="18" width="13.5703125" customWidth="1"/>
  </cols>
  <sheetData>
    <row r="1" spans="1:19" s="8" customFormat="1" x14ac:dyDescent="0.25"/>
    <row r="2" spans="1:19" s="8" customFormat="1" x14ac:dyDescent="0.25"/>
    <row r="3" spans="1:19" s="8" customFormat="1" x14ac:dyDescent="0.25"/>
    <row r="4" spans="1:19" s="8" customFormat="1" x14ac:dyDescent="0.25"/>
    <row r="5" spans="1:19" s="8" customFormat="1" ht="15.95" customHeight="1" x14ac:dyDescent="0.25"/>
    <row r="6" spans="1:19" s="8" customFormat="1" x14ac:dyDescent="0.25"/>
    <row r="7" spans="1:19" s="8" customFormat="1" x14ac:dyDescent="0.25"/>
    <row r="9" spans="1:19" x14ac:dyDescent="0.25">
      <c r="A9" s="5" t="s">
        <v>36</v>
      </c>
    </row>
    <row r="10" spans="1:19" s="6" customFormat="1" ht="51" x14ac:dyDescent="0.25">
      <c r="A10" s="1" t="s">
        <v>0</v>
      </c>
      <c r="B10" s="1" t="s">
        <v>1</v>
      </c>
      <c r="C10" s="1" t="s">
        <v>2</v>
      </c>
      <c r="D10" s="1" t="s">
        <v>16</v>
      </c>
      <c r="E10" s="1" t="s">
        <v>15</v>
      </c>
      <c r="F10" s="1" t="s">
        <v>17</v>
      </c>
      <c r="G10" s="1" t="s">
        <v>14</v>
      </c>
      <c r="H10" s="1" t="s">
        <v>3</v>
      </c>
      <c r="I10" s="1" t="s">
        <v>13</v>
      </c>
      <c r="J10" s="1" t="s">
        <v>5</v>
      </c>
      <c r="K10" s="1" t="s">
        <v>4</v>
      </c>
      <c r="L10" s="1" t="s">
        <v>6</v>
      </c>
      <c r="M10" s="1" t="s">
        <v>7</v>
      </c>
      <c r="N10" s="1" t="s">
        <v>8</v>
      </c>
      <c r="O10" s="1" t="s">
        <v>9</v>
      </c>
      <c r="P10" s="1" t="s">
        <v>10</v>
      </c>
      <c r="Q10" s="1" t="s">
        <v>11</v>
      </c>
      <c r="R10" s="1" t="s">
        <v>12</v>
      </c>
    </row>
    <row r="11" spans="1:19" s="2" customFormat="1" ht="13.5" x14ac:dyDescent="0.3">
      <c r="A11" s="10" t="s">
        <v>27</v>
      </c>
      <c r="B11" s="18" t="s">
        <v>18</v>
      </c>
      <c r="C11" s="18" t="s">
        <v>19</v>
      </c>
      <c r="D11" s="19" t="s">
        <v>20</v>
      </c>
      <c r="E11" s="18" t="s">
        <v>21</v>
      </c>
      <c r="F11" s="20" t="s">
        <v>22</v>
      </c>
      <c r="G11" s="21">
        <v>18789.099999999999</v>
      </c>
      <c r="H11" s="21">
        <v>3554.1000000000004</v>
      </c>
      <c r="I11" s="21">
        <v>15235</v>
      </c>
      <c r="J11" s="7" t="s">
        <v>26</v>
      </c>
      <c r="K11" s="7" t="s">
        <v>26</v>
      </c>
      <c r="L11" s="22">
        <v>185</v>
      </c>
      <c r="M11" s="7" t="s">
        <v>26</v>
      </c>
      <c r="N11" s="7" t="s">
        <v>26</v>
      </c>
      <c r="O11" s="7" t="s">
        <v>26</v>
      </c>
      <c r="P11" s="23" t="s">
        <v>26</v>
      </c>
      <c r="Q11" s="7" t="s">
        <v>26</v>
      </c>
      <c r="R11" s="7" t="s">
        <v>26</v>
      </c>
      <c r="S11" s="3"/>
    </row>
    <row r="12" spans="1:19" s="2" customFormat="1" ht="13.5" x14ac:dyDescent="0.3">
      <c r="A12" s="10" t="s">
        <v>27</v>
      </c>
      <c r="B12" s="18" t="s">
        <v>18</v>
      </c>
      <c r="C12" s="18" t="s">
        <v>23</v>
      </c>
      <c r="D12" s="19" t="s">
        <v>24</v>
      </c>
      <c r="E12" s="18" t="s">
        <v>21</v>
      </c>
      <c r="F12" s="20" t="s">
        <v>25</v>
      </c>
      <c r="G12" s="21">
        <v>46688.9</v>
      </c>
      <c r="H12" s="21">
        <v>11427.900000000001</v>
      </c>
      <c r="I12" s="21">
        <v>35261</v>
      </c>
      <c r="J12" s="7" t="s">
        <v>26</v>
      </c>
      <c r="K12" s="7" t="s">
        <v>26</v>
      </c>
      <c r="L12" s="22">
        <v>160</v>
      </c>
      <c r="M12" s="7" t="s">
        <v>26</v>
      </c>
      <c r="N12" s="7" t="s">
        <v>26</v>
      </c>
      <c r="O12" s="7" t="s">
        <v>26</v>
      </c>
      <c r="P12" s="23" t="s">
        <v>26</v>
      </c>
      <c r="Q12" s="7" t="s">
        <v>26</v>
      </c>
      <c r="R12" s="7" t="s">
        <v>26</v>
      </c>
      <c r="S12" s="3"/>
    </row>
    <row r="13" spans="1:19" s="2" customFormat="1" ht="13.5" x14ac:dyDescent="0.3">
      <c r="A13" s="10" t="s">
        <v>27</v>
      </c>
      <c r="B13" s="18" t="s">
        <v>18</v>
      </c>
      <c r="C13" s="18" t="s">
        <v>23</v>
      </c>
      <c r="D13" s="19" t="s">
        <v>24</v>
      </c>
      <c r="E13" s="18" t="s">
        <v>21</v>
      </c>
      <c r="F13" s="20" t="s">
        <v>28</v>
      </c>
      <c r="G13" s="21">
        <v>50800.7</v>
      </c>
      <c r="H13" s="21">
        <v>12538.7</v>
      </c>
      <c r="I13" s="21">
        <v>38262</v>
      </c>
      <c r="J13" s="7" t="s">
        <v>26</v>
      </c>
      <c r="K13" s="7" t="s">
        <v>26</v>
      </c>
      <c r="L13" s="22">
        <v>185</v>
      </c>
      <c r="M13" s="7" t="s">
        <v>26</v>
      </c>
      <c r="N13" s="7" t="s">
        <v>26</v>
      </c>
      <c r="O13" s="7" t="s">
        <v>26</v>
      </c>
      <c r="P13" s="23" t="s">
        <v>26</v>
      </c>
      <c r="Q13" s="7" t="s">
        <v>26</v>
      </c>
      <c r="R13" s="7" t="s">
        <v>26</v>
      </c>
    </row>
    <row r="14" spans="1:19" ht="15.75" x14ac:dyDescent="0.3">
      <c r="A14" s="10" t="s">
        <v>27</v>
      </c>
      <c r="B14" s="18" t="s">
        <v>18</v>
      </c>
      <c r="C14" s="18" t="s">
        <v>23</v>
      </c>
      <c r="D14" s="19" t="s">
        <v>24</v>
      </c>
      <c r="E14" s="18" t="s">
        <v>29</v>
      </c>
      <c r="F14" s="20" t="s">
        <v>42</v>
      </c>
      <c r="G14" s="21">
        <v>0</v>
      </c>
      <c r="H14" s="21">
        <v>0</v>
      </c>
      <c r="I14" s="21">
        <v>0</v>
      </c>
      <c r="J14" s="7" t="s">
        <v>26</v>
      </c>
      <c r="K14" s="7" t="s">
        <v>26</v>
      </c>
      <c r="L14" s="22">
        <v>0</v>
      </c>
      <c r="M14" s="7" t="s">
        <v>26</v>
      </c>
      <c r="N14" s="7" t="s">
        <v>26</v>
      </c>
      <c r="O14" s="7" t="s">
        <v>26</v>
      </c>
      <c r="P14" s="23" t="s">
        <v>26</v>
      </c>
      <c r="Q14" s="7" t="s">
        <v>26</v>
      </c>
      <c r="R14" s="7" t="s">
        <v>26</v>
      </c>
      <c r="S14" s="11"/>
    </row>
    <row r="15" spans="1:19" ht="15.75" x14ac:dyDescent="0.3">
      <c r="A15" s="10" t="s">
        <v>27</v>
      </c>
      <c r="B15" s="18" t="s">
        <v>18</v>
      </c>
      <c r="C15" s="18" t="s">
        <v>31</v>
      </c>
      <c r="D15" s="19" t="s">
        <v>32</v>
      </c>
      <c r="E15" s="18" t="s">
        <v>39</v>
      </c>
      <c r="F15" s="20" t="s">
        <v>41</v>
      </c>
      <c r="G15" s="21">
        <v>0</v>
      </c>
      <c r="H15" s="21">
        <v>0</v>
      </c>
      <c r="I15" s="21">
        <v>0</v>
      </c>
      <c r="J15" s="7" t="s">
        <v>26</v>
      </c>
      <c r="K15" s="7" t="s">
        <v>26</v>
      </c>
      <c r="L15" s="22">
        <v>0</v>
      </c>
      <c r="M15" s="7" t="s">
        <v>26</v>
      </c>
      <c r="N15" s="7" t="s">
        <v>26</v>
      </c>
      <c r="O15" s="7" t="s">
        <v>26</v>
      </c>
      <c r="P15" s="23" t="s">
        <v>26</v>
      </c>
      <c r="Q15" s="7" t="s">
        <v>26</v>
      </c>
      <c r="R15" s="7" t="s">
        <v>26</v>
      </c>
    </row>
  </sheetData>
  <conditionalFormatting sqref="B11:B12 B14">
    <cfRule type="cellIs" dxfId="56" priority="9" operator="lessThan">
      <formula>0</formula>
    </cfRule>
  </conditionalFormatting>
  <conditionalFormatting sqref="F11:F12">
    <cfRule type="cellIs" dxfId="55" priority="18" operator="lessThan">
      <formula>0</formula>
    </cfRule>
  </conditionalFormatting>
  <conditionalFormatting sqref="C11:C12">
    <cfRule type="cellIs" dxfId="54" priority="17" operator="lessThan">
      <formula>0</formula>
    </cfRule>
  </conditionalFormatting>
  <conditionalFormatting sqref="E11:E12">
    <cfRule type="cellIs" dxfId="53" priority="16" operator="lessThan">
      <formula>0</formula>
    </cfRule>
  </conditionalFormatting>
  <conditionalFormatting sqref="D11:D12">
    <cfRule type="cellIs" dxfId="52" priority="15" operator="lessThan">
      <formula>0</formula>
    </cfRule>
  </conditionalFormatting>
  <conditionalFormatting sqref="F15">
    <cfRule type="cellIs" dxfId="51" priority="14" operator="lessThan">
      <formula>0</formula>
    </cfRule>
  </conditionalFormatting>
  <conditionalFormatting sqref="B15">
    <cfRule type="cellIs" dxfId="50" priority="13" operator="lessThan">
      <formula>0</formula>
    </cfRule>
  </conditionalFormatting>
  <conditionalFormatting sqref="C15">
    <cfRule type="cellIs" dxfId="49" priority="12" operator="lessThan">
      <formula>0</formula>
    </cfRule>
  </conditionalFormatting>
  <conditionalFormatting sqref="E15">
    <cfRule type="cellIs" dxfId="48" priority="11" operator="lessThan">
      <formula>0</formula>
    </cfRule>
  </conditionalFormatting>
  <conditionalFormatting sqref="D15">
    <cfRule type="cellIs" dxfId="47" priority="10" operator="lessThan">
      <formula>0</formula>
    </cfRule>
  </conditionalFormatting>
  <conditionalFormatting sqref="B13">
    <cfRule type="cellIs" dxfId="46" priority="4" operator="lessThan">
      <formula>0</formula>
    </cfRule>
  </conditionalFormatting>
  <conditionalFormatting sqref="F13">
    <cfRule type="cellIs" dxfId="45" priority="8" operator="lessThan">
      <formula>0</formula>
    </cfRule>
  </conditionalFormatting>
  <conditionalFormatting sqref="C13">
    <cfRule type="cellIs" dxfId="44" priority="7" operator="lessThan">
      <formula>0</formula>
    </cfRule>
  </conditionalFormatting>
  <conditionalFormatting sqref="E13">
    <cfRule type="cellIs" dxfId="43" priority="6" operator="lessThan">
      <formula>0</formula>
    </cfRule>
  </conditionalFormatting>
  <conditionalFormatting sqref="D13:D14">
    <cfRule type="cellIs" dxfId="42" priority="5" operator="lessThan">
      <formula>0</formula>
    </cfRule>
  </conditionalFormatting>
  <conditionalFormatting sqref="C14">
    <cfRule type="cellIs" dxfId="41" priority="3" operator="lessThan">
      <formula>0</formula>
    </cfRule>
  </conditionalFormatting>
  <conditionalFormatting sqref="E14">
    <cfRule type="cellIs" dxfId="40" priority="2" operator="lessThan">
      <formula>0</formula>
    </cfRule>
  </conditionalFormatting>
  <conditionalFormatting sqref="F14">
    <cfRule type="cellIs" dxfId="39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Navarrete</dc:creator>
  <cp:lastModifiedBy>Betsy Rivera</cp:lastModifiedBy>
  <dcterms:created xsi:type="dcterms:W3CDTF">2022-07-15T19:24:08Z</dcterms:created>
  <dcterms:modified xsi:type="dcterms:W3CDTF">2024-06-05T18:32:45Z</dcterms:modified>
</cp:coreProperties>
</file>